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4" rupBuild="21405"/>
  <workbookPr date1904="1" showInkAnnotation="0" autoCompressPictures="0"/>
  <bookViews>
    <workbookView xWindow="3620" yWindow="2260" windowWidth="25600" windowHeight="16060" tabRatio="500"/>
  </bookViews>
  <sheets>
    <sheet name="Random Set Selector" sheetId="1" r:id="rId1"/>
    <sheet name="Data" sheetId="2"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2387" i="2" l="1"/>
  <c r="A2412" i="2"/>
  <c r="A2424" i="2"/>
  <c r="A2453" i="2"/>
  <c r="A2376" i="2"/>
  <c r="A7" i="1"/>
  <c r="H7" i="1"/>
  <c r="A8" i="1"/>
  <c r="H8" i="1"/>
  <c r="A9" i="1"/>
  <c r="H9" i="1"/>
  <c r="A10" i="1"/>
  <c r="H10" i="1"/>
  <c r="A11" i="1"/>
  <c r="H11" i="1"/>
  <c r="A12" i="1"/>
  <c r="H12" i="1"/>
  <c r="A13" i="1"/>
  <c r="H13" i="1"/>
  <c r="A14" i="1"/>
  <c r="H14" i="1"/>
  <c r="A15" i="1"/>
  <c r="H15" i="1"/>
  <c r="A6" i="1"/>
  <c r="H6" i="1"/>
  <c r="B6" i="1"/>
  <c r="G7" i="1"/>
  <c r="G8" i="1"/>
  <c r="G9" i="1"/>
  <c r="G10" i="1"/>
  <c r="G11" i="1"/>
  <c r="G12" i="1"/>
  <c r="G13" i="1"/>
  <c r="G14" i="1"/>
  <c r="G15" i="1"/>
  <c r="G6" i="1"/>
  <c r="CB2476" i="2"/>
  <c r="CA2476" i="2"/>
  <c r="CB2475" i="2"/>
  <c r="CA2475" i="2"/>
  <c r="CB2474" i="2"/>
  <c r="CA2474" i="2"/>
  <c r="CB2473" i="2"/>
  <c r="CA2473" i="2"/>
  <c r="CB2472" i="2"/>
  <c r="CA2472" i="2"/>
  <c r="CB2471" i="2"/>
  <c r="CA2471" i="2"/>
  <c r="CB2470" i="2"/>
  <c r="CA2470" i="2"/>
  <c r="CB2469" i="2"/>
  <c r="CA2469" i="2"/>
  <c r="CB2468" i="2"/>
  <c r="CA2468" i="2"/>
  <c r="CB2467" i="2"/>
  <c r="CA2467" i="2"/>
  <c r="CB2466" i="2"/>
  <c r="CA2466" i="2"/>
  <c r="CB2465" i="2"/>
  <c r="CA2465" i="2"/>
  <c r="CB2464" i="2"/>
  <c r="CA2464" i="2"/>
  <c r="CB2463" i="2"/>
  <c r="CA2463" i="2"/>
  <c r="CB2462" i="2"/>
  <c r="CA2462" i="2"/>
  <c r="CB2461" i="2"/>
  <c r="CA2461" i="2"/>
  <c r="CB2460" i="2"/>
  <c r="CA2460" i="2"/>
  <c r="CB2459" i="2"/>
  <c r="CA2459" i="2"/>
  <c r="CB2458" i="2"/>
  <c r="CA2458" i="2"/>
  <c r="CB2457" i="2"/>
  <c r="CA2457" i="2"/>
  <c r="CB2456" i="2"/>
  <c r="CA2456" i="2"/>
  <c r="CB2455" i="2"/>
  <c r="CA2455" i="2"/>
  <c r="CB2453" i="2"/>
  <c r="CA2453" i="2"/>
  <c r="CB2452" i="2"/>
  <c r="CA2452" i="2"/>
  <c r="CB2451" i="2"/>
  <c r="CA2451" i="2"/>
  <c r="CB2450" i="2"/>
  <c r="CA2450" i="2"/>
  <c r="CB2449" i="2"/>
  <c r="CA2449" i="2"/>
  <c r="CB2454" i="2"/>
  <c r="CA2454" i="2"/>
  <c r="CB2448" i="2"/>
  <c r="CA2448" i="2"/>
  <c r="CB2447" i="2"/>
  <c r="CA2447" i="2"/>
  <c r="CB2445" i="2"/>
  <c r="CA2445" i="2"/>
  <c r="CB2446" i="2"/>
  <c r="CA2446" i="2"/>
  <c r="CB2444" i="2"/>
  <c r="CA2444" i="2"/>
  <c r="CB2443" i="2"/>
  <c r="CA2443" i="2"/>
  <c r="CB2442" i="2"/>
  <c r="CA2442" i="2"/>
  <c r="CB2441" i="2"/>
  <c r="CA2441" i="2"/>
  <c r="CB2440" i="2"/>
  <c r="CA2440" i="2"/>
  <c r="CB2439" i="2"/>
  <c r="CA2439" i="2"/>
  <c r="CB2438" i="2"/>
  <c r="CA2438" i="2"/>
  <c r="CB2437" i="2"/>
  <c r="CA2437" i="2"/>
  <c r="CB2436" i="2"/>
  <c r="CA2436" i="2"/>
  <c r="CB2435" i="2"/>
  <c r="CA2435" i="2"/>
  <c r="CB2434" i="2"/>
  <c r="CA2434" i="2"/>
  <c r="CB2433" i="2"/>
  <c r="CA2433" i="2"/>
  <c r="CB2432" i="2"/>
  <c r="CA2432" i="2"/>
  <c r="CB2431" i="2"/>
  <c r="CA2431" i="2"/>
  <c r="CB2424" i="2"/>
  <c r="CA2424" i="2"/>
  <c r="CB2428" i="2"/>
  <c r="CA2428" i="2"/>
  <c r="CB2427" i="2"/>
  <c r="CA2427" i="2"/>
  <c r="CB2422" i="2"/>
  <c r="CA2422" i="2"/>
  <c r="CB2425" i="2"/>
  <c r="CA2425" i="2"/>
  <c r="CB2423" i="2"/>
  <c r="CA2423" i="2"/>
  <c r="CB2430" i="2"/>
  <c r="CA2430" i="2"/>
  <c r="CB2429" i="2"/>
  <c r="CA2429" i="2"/>
  <c r="CB2426" i="2"/>
  <c r="CA2426" i="2"/>
  <c r="CB2421" i="2"/>
  <c r="CA2421" i="2"/>
  <c r="CB2420" i="2"/>
  <c r="CA2420" i="2"/>
  <c r="CB2419" i="2"/>
  <c r="CA2419" i="2"/>
  <c r="CB2418" i="2"/>
  <c r="CA2418" i="2"/>
  <c r="CB2416" i="2"/>
  <c r="CA2416" i="2"/>
  <c r="CB2417" i="2"/>
  <c r="CA2417" i="2"/>
  <c r="CB2415" i="2"/>
  <c r="CA2415" i="2"/>
  <c r="CB2414" i="2"/>
  <c r="CA2414" i="2"/>
  <c r="CB2413" i="2"/>
  <c r="CA2413" i="2"/>
  <c r="CB2412" i="2"/>
  <c r="CA2412" i="2"/>
  <c r="CB2411" i="2"/>
  <c r="CA2411" i="2"/>
  <c r="CB2410" i="2"/>
  <c r="CA2410" i="2"/>
  <c r="CB2409" i="2"/>
  <c r="CA2409" i="2"/>
  <c r="CB2408" i="2"/>
  <c r="CA2408" i="2"/>
  <c r="CB2407" i="2"/>
  <c r="CA2407" i="2"/>
  <c r="CB2406" i="2"/>
  <c r="CA2406" i="2"/>
  <c r="CB2405" i="2"/>
  <c r="CA2405" i="2"/>
  <c r="CB2404" i="2"/>
  <c r="CA2404" i="2"/>
  <c r="CB2403" i="2"/>
  <c r="CA2403" i="2"/>
  <c r="CB2402" i="2"/>
  <c r="CA2402" i="2"/>
  <c r="CB2401" i="2"/>
  <c r="CA2401" i="2"/>
  <c r="CB2400" i="2"/>
  <c r="CA2400" i="2"/>
  <c r="CB2399" i="2"/>
  <c r="CA2399" i="2"/>
  <c r="CB2398" i="2"/>
  <c r="CA2398" i="2"/>
  <c r="CB2397" i="2"/>
  <c r="CA2397" i="2"/>
  <c r="CB2396" i="2"/>
  <c r="CA2396" i="2"/>
  <c r="CB2395" i="2"/>
  <c r="CA2395" i="2"/>
  <c r="CB2393" i="2"/>
  <c r="CA2393" i="2"/>
  <c r="CB2394" i="2"/>
  <c r="CA2394" i="2"/>
  <c r="CB2392" i="2"/>
  <c r="CA2392" i="2"/>
  <c r="CB2391" i="2"/>
  <c r="CA2391" i="2"/>
  <c r="CB2390" i="2"/>
  <c r="CA2390" i="2"/>
  <c r="CB2389" i="2"/>
  <c r="CA2389" i="2"/>
  <c r="CB2388" i="2"/>
  <c r="CA2388" i="2"/>
  <c r="CB2387" i="2"/>
  <c r="CA2387" i="2"/>
  <c r="CB2386" i="2"/>
  <c r="CA2386" i="2"/>
  <c r="CB2385" i="2"/>
  <c r="CA2385" i="2"/>
  <c r="CB2384" i="2"/>
  <c r="CA2384" i="2"/>
  <c r="CB2383" i="2"/>
  <c r="CA2383" i="2"/>
  <c r="CB2382" i="2"/>
  <c r="CA2382" i="2"/>
  <c r="CB2381" i="2"/>
  <c r="CA2381" i="2"/>
  <c r="CB2380" i="2"/>
  <c r="CA2380" i="2"/>
  <c r="CB2379" i="2"/>
  <c r="CA2379" i="2"/>
  <c r="CB2378" i="2"/>
  <c r="CA2378" i="2"/>
  <c r="CB2377" i="2"/>
  <c r="CA2377" i="2"/>
  <c r="CB2376" i="2"/>
  <c r="CA2376" i="2"/>
  <c r="CB2375" i="2"/>
  <c r="CA2375" i="2"/>
  <c r="CB2374" i="2"/>
  <c r="CA2374" i="2"/>
  <c r="CB2373" i="2"/>
  <c r="CA2373" i="2"/>
  <c r="CB2372" i="2"/>
  <c r="CA2372" i="2"/>
  <c r="CB2371" i="2"/>
  <c r="CA2371" i="2"/>
  <c r="CB2370" i="2"/>
  <c r="CA2370" i="2"/>
  <c r="CB2369" i="2"/>
  <c r="CA2369" i="2"/>
  <c r="CB2368" i="2"/>
  <c r="CA2368" i="2"/>
  <c r="CB2367" i="2"/>
  <c r="CA2367" i="2"/>
  <c r="CB2366" i="2"/>
  <c r="CA2366" i="2"/>
  <c r="CB2365" i="2"/>
  <c r="CA2365" i="2"/>
  <c r="CB2364" i="2"/>
  <c r="CA2364" i="2"/>
  <c r="CB2363" i="2"/>
  <c r="CA2363" i="2"/>
  <c r="CB2362" i="2"/>
  <c r="CA2362" i="2"/>
  <c r="CB2361" i="2"/>
  <c r="CA2361" i="2"/>
  <c r="CB2360" i="2"/>
  <c r="CA2360" i="2"/>
  <c r="CB2359" i="2"/>
  <c r="CA2359" i="2"/>
  <c r="CB2358" i="2"/>
  <c r="CA2358" i="2"/>
  <c r="CB2357" i="2"/>
  <c r="CA2357" i="2"/>
  <c r="CB2356" i="2"/>
  <c r="CA2356" i="2"/>
  <c r="CB2355" i="2"/>
  <c r="CA2355" i="2"/>
  <c r="CB2354" i="2"/>
  <c r="CA2354" i="2"/>
  <c r="CB2353" i="2"/>
  <c r="CA2353" i="2"/>
  <c r="CB2352" i="2"/>
  <c r="CA2352" i="2"/>
  <c r="CB2351" i="2"/>
  <c r="CA2351" i="2"/>
  <c r="CB2350" i="2"/>
  <c r="CA2350" i="2"/>
  <c r="CB2349" i="2"/>
  <c r="CA2349" i="2"/>
  <c r="CB2348" i="2"/>
  <c r="CA2348" i="2"/>
  <c r="CB2347" i="2"/>
  <c r="CA2347" i="2"/>
  <c r="CB2346" i="2"/>
  <c r="CA2346" i="2"/>
  <c r="CB2345" i="2"/>
  <c r="CA2345" i="2"/>
  <c r="CB2344" i="2"/>
  <c r="CA2344" i="2"/>
  <c r="CB2343" i="2"/>
  <c r="CA2343" i="2"/>
  <c r="CB2342" i="2"/>
  <c r="CA2342" i="2"/>
  <c r="CB2341" i="2"/>
  <c r="CA2341" i="2"/>
  <c r="CB2340" i="2"/>
  <c r="CA2340" i="2"/>
  <c r="CB2339" i="2"/>
  <c r="CA2339" i="2"/>
  <c r="CB2338" i="2"/>
  <c r="CA2338" i="2"/>
  <c r="CB2337" i="2"/>
  <c r="CA2337" i="2"/>
  <c r="CB2336" i="2"/>
  <c r="CA2336" i="2"/>
  <c r="CB2335" i="2"/>
  <c r="CA2335" i="2"/>
  <c r="CB2334" i="2"/>
  <c r="CA2334" i="2"/>
  <c r="CB2333" i="2"/>
  <c r="CA2333" i="2"/>
  <c r="CB2332" i="2"/>
  <c r="CA2332" i="2"/>
  <c r="CB2331" i="2"/>
  <c r="CA2331" i="2"/>
  <c r="CB2330" i="2"/>
  <c r="CA2330" i="2"/>
  <c r="CB2329" i="2"/>
  <c r="CA2329" i="2"/>
  <c r="CB2328" i="2"/>
  <c r="CA2328" i="2"/>
  <c r="CB2327" i="2"/>
  <c r="CA2327" i="2"/>
  <c r="CB2326" i="2"/>
  <c r="CA2326" i="2"/>
  <c r="CB2325" i="2"/>
  <c r="CA2325" i="2"/>
  <c r="CB2324" i="2"/>
  <c r="CA2324" i="2"/>
  <c r="CB2323" i="2"/>
  <c r="CA2323" i="2"/>
  <c r="CB2322" i="2"/>
  <c r="CA2322" i="2"/>
  <c r="CB2321" i="2"/>
  <c r="CA2321" i="2"/>
  <c r="CB2320" i="2"/>
  <c r="CA2320" i="2"/>
  <c r="CB2319" i="2"/>
  <c r="CA2319" i="2"/>
  <c r="CB2318" i="2"/>
  <c r="CA2318" i="2"/>
  <c r="CB2317" i="2"/>
  <c r="CA2317" i="2"/>
  <c r="CB2316" i="2"/>
  <c r="CA2316" i="2"/>
  <c r="CB2315" i="2"/>
  <c r="CA2315" i="2"/>
  <c r="CB2314" i="2"/>
  <c r="CA2314" i="2"/>
  <c r="CB2313" i="2"/>
  <c r="CA2313" i="2"/>
  <c r="CB2312" i="2"/>
  <c r="CA2312" i="2"/>
  <c r="CB2311" i="2"/>
  <c r="CA2311" i="2"/>
  <c r="CB2310" i="2"/>
  <c r="CA2310" i="2"/>
  <c r="CB2309" i="2"/>
  <c r="CA2309" i="2"/>
  <c r="CB2308" i="2"/>
  <c r="CA2308" i="2"/>
  <c r="CB2307" i="2"/>
  <c r="CA2307" i="2"/>
  <c r="CB2306" i="2"/>
  <c r="CA2306" i="2"/>
  <c r="CB2305" i="2"/>
  <c r="CA2305" i="2"/>
  <c r="CB2304" i="2"/>
  <c r="CA2304" i="2"/>
  <c r="CB2303" i="2"/>
  <c r="CA2303" i="2"/>
  <c r="CB2302" i="2"/>
  <c r="CA2302" i="2"/>
  <c r="CB2301" i="2"/>
  <c r="CA2301" i="2"/>
  <c r="CB2300" i="2"/>
  <c r="CA2300" i="2"/>
  <c r="CB2299" i="2"/>
  <c r="CA2299" i="2"/>
  <c r="CB2298" i="2"/>
  <c r="CA2298" i="2"/>
  <c r="CB2297" i="2"/>
  <c r="CA2297" i="2"/>
  <c r="CB2296" i="2"/>
  <c r="CA2296" i="2"/>
  <c r="CB2295" i="2"/>
  <c r="CA2295" i="2"/>
  <c r="CB2294" i="2"/>
  <c r="CA2294" i="2"/>
  <c r="CB2293" i="2"/>
  <c r="CA2293" i="2"/>
  <c r="CB2292" i="2"/>
  <c r="CA2292" i="2"/>
  <c r="CB2291" i="2"/>
  <c r="CA2291" i="2"/>
  <c r="CB2290" i="2"/>
  <c r="CA2290" i="2"/>
  <c r="CB2289" i="2"/>
  <c r="CA2289" i="2"/>
  <c r="CB2288" i="2"/>
  <c r="CA2288" i="2"/>
  <c r="CB2287" i="2"/>
  <c r="CA2287" i="2"/>
  <c r="CB2286" i="2"/>
  <c r="CA2286" i="2"/>
  <c r="CB2285" i="2"/>
  <c r="CA2285" i="2"/>
  <c r="CB2284" i="2"/>
  <c r="CA2284" i="2"/>
  <c r="CB2283" i="2"/>
  <c r="CA2283" i="2"/>
  <c r="CB2282" i="2"/>
  <c r="CA2282" i="2"/>
  <c r="CB2281" i="2"/>
  <c r="CA2281" i="2"/>
  <c r="CB2280" i="2"/>
  <c r="CA2280" i="2"/>
  <c r="CB2279" i="2"/>
  <c r="CA2279" i="2"/>
  <c r="CB2278" i="2"/>
  <c r="CA2278" i="2"/>
  <c r="CB2277" i="2"/>
  <c r="CA2277" i="2"/>
  <c r="CB2276" i="2"/>
  <c r="CA2276" i="2"/>
  <c r="CB2275" i="2"/>
  <c r="CA2275" i="2"/>
  <c r="CB2274" i="2"/>
  <c r="CA2274" i="2"/>
  <c r="CB2273" i="2"/>
  <c r="CA2273" i="2"/>
  <c r="CB2272" i="2"/>
  <c r="CA2272" i="2"/>
  <c r="CB2271" i="2"/>
  <c r="CA2271" i="2"/>
  <c r="CB2270" i="2"/>
  <c r="CA2270" i="2"/>
  <c r="CB2269" i="2"/>
  <c r="CA2269" i="2"/>
  <c r="CB2268" i="2"/>
  <c r="CA2268" i="2"/>
  <c r="CB2267" i="2"/>
  <c r="CA2267" i="2"/>
  <c r="CB2266" i="2"/>
  <c r="CA2266" i="2"/>
  <c r="CB2265" i="2"/>
  <c r="CA2265" i="2"/>
  <c r="CB2264" i="2"/>
  <c r="CA2264" i="2"/>
  <c r="CB2263" i="2"/>
  <c r="CA2263" i="2"/>
  <c r="CB2262" i="2"/>
  <c r="CA2262" i="2"/>
  <c r="CB2261" i="2"/>
  <c r="CA2261" i="2"/>
  <c r="CB2260" i="2"/>
  <c r="CA2260" i="2"/>
  <c r="CB2259" i="2"/>
  <c r="CA2259" i="2"/>
  <c r="CB2258" i="2"/>
  <c r="CA2258" i="2"/>
  <c r="CB2257" i="2"/>
  <c r="CA2257" i="2"/>
  <c r="CB2256" i="2"/>
  <c r="CA2256" i="2"/>
  <c r="CB2255" i="2"/>
  <c r="CA2255" i="2"/>
  <c r="CB2254" i="2"/>
  <c r="CA2254" i="2"/>
  <c r="CB2253" i="2"/>
  <c r="CA2253" i="2"/>
  <c r="CB2252" i="2"/>
  <c r="CA2252" i="2"/>
  <c r="CB2251" i="2"/>
  <c r="CA2251" i="2"/>
  <c r="CB2250" i="2"/>
  <c r="CA2250" i="2"/>
  <c r="CB2249" i="2"/>
  <c r="CA2249" i="2"/>
  <c r="CB2248" i="2"/>
  <c r="CA2248" i="2"/>
  <c r="CB2247" i="2"/>
  <c r="CA2247" i="2"/>
  <c r="CB2246" i="2"/>
  <c r="CA2246" i="2"/>
  <c r="CB2245" i="2"/>
  <c r="CA2245" i="2"/>
  <c r="CB2244" i="2"/>
  <c r="CA2244" i="2"/>
  <c r="CB2243" i="2"/>
  <c r="CA2243" i="2"/>
  <c r="CB2242" i="2"/>
  <c r="CA2242" i="2"/>
  <c r="CB2241" i="2"/>
  <c r="CA2241" i="2"/>
  <c r="CB2240" i="2"/>
  <c r="CA2240" i="2"/>
  <c r="CB2239" i="2"/>
  <c r="CA2239" i="2"/>
  <c r="CB2238" i="2"/>
  <c r="CA2238" i="2"/>
  <c r="CB2237" i="2"/>
  <c r="CA2237" i="2"/>
  <c r="CB2236" i="2"/>
  <c r="CA2236" i="2"/>
  <c r="CB2235" i="2"/>
  <c r="CA2235" i="2"/>
  <c r="CB2234" i="2"/>
  <c r="CA2234" i="2"/>
  <c r="CB2233" i="2"/>
  <c r="CA2233" i="2"/>
  <c r="CB2232" i="2"/>
  <c r="CA2232" i="2"/>
  <c r="CB2231" i="2"/>
  <c r="CA2231" i="2"/>
  <c r="CB2230" i="2"/>
  <c r="CA2230" i="2"/>
  <c r="CB2229" i="2"/>
  <c r="CA2229" i="2"/>
  <c r="CB2228" i="2"/>
  <c r="CA2228" i="2"/>
  <c r="CB2227" i="2"/>
  <c r="CA2227" i="2"/>
  <c r="CB2226" i="2"/>
  <c r="CA2226" i="2"/>
  <c r="CB2225" i="2"/>
  <c r="CA2225" i="2"/>
  <c r="CB2224" i="2"/>
  <c r="CA2224" i="2"/>
  <c r="CB2223" i="2"/>
  <c r="CA2223" i="2"/>
  <c r="CB2222" i="2"/>
  <c r="CA2222" i="2"/>
  <c r="CB2221" i="2"/>
  <c r="CA2221" i="2"/>
  <c r="CB2220" i="2"/>
  <c r="CA2220" i="2"/>
  <c r="CB2219" i="2"/>
  <c r="CA2219" i="2"/>
  <c r="CB2218" i="2"/>
  <c r="CA2218" i="2"/>
  <c r="CB2217" i="2"/>
  <c r="CA2217" i="2"/>
  <c r="CB2216" i="2"/>
  <c r="CA2216" i="2"/>
  <c r="CB2215" i="2"/>
  <c r="CA2215" i="2"/>
  <c r="CB2214" i="2"/>
  <c r="CA2214" i="2"/>
  <c r="CB2213" i="2"/>
  <c r="CA2213" i="2"/>
  <c r="CB2212" i="2"/>
  <c r="CA2212" i="2"/>
  <c r="CB2211" i="2"/>
  <c r="CA2211" i="2"/>
  <c r="CB2210" i="2"/>
  <c r="CA2210" i="2"/>
  <c r="CB2209" i="2"/>
  <c r="CA2209" i="2"/>
  <c r="CB2208" i="2"/>
  <c r="CA2208" i="2"/>
  <c r="CB2207" i="2"/>
  <c r="CA2207" i="2"/>
  <c r="CB2206" i="2"/>
  <c r="CA2206" i="2"/>
  <c r="CB2205" i="2"/>
  <c r="CA2205" i="2"/>
  <c r="CB2204" i="2"/>
  <c r="CA2204" i="2"/>
  <c r="CB2203" i="2"/>
  <c r="CA2203" i="2"/>
  <c r="CB2202" i="2"/>
  <c r="CA2202" i="2"/>
  <c r="CB2201" i="2"/>
  <c r="CA2201" i="2"/>
  <c r="CB2200" i="2"/>
  <c r="CA2200" i="2"/>
  <c r="CB2199" i="2"/>
  <c r="CA2199" i="2"/>
  <c r="CB2198" i="2"/>
  <c r="CA2198" i="2"/>
  <c r="CB2197" i="2"/>
  <c r="CA2197" i="2"/>
  <c r="CB2196" i="2"/>
  <c r="CA2196" i="2"/>
  <c r="CB2195" i="2"/>
  <c r="CA2195" i="2"/>
  <c r="CB2194" i="2"/>
  <c r="CA2194" i="2"/>
  <c r="CB2193" i="2"/>
  <c r="CA2193" i="2"/>
  <c r="CB2192" i="2"/>
  <c r="CA2192" i="2"/>
  <c r="CB2191" i="2"/>
  <c r="CA2191" i="2"/>
  <c r="CB2190" i="2"/>
  <c r="CA2190" i="2"/>
  <c r="CB2189" i="2"/>
  <c r="CA2189" i="2"/>
  <c r="CB2188" i="2"/>
  <c r="CA2188" i="2"/>
  <c r="CB2187" i="2"/>
  <c r="CA2187" i="2"/>
  <c r="CB2186" i="2"/>
  <c r="CA2186" i="2"/>
  <c r="CB2185" i="2"/>
  <c r="CA2185" i="2"/>
  <c r="CB2184" i="2"/>
  <c r="CA2184" i="2"/>
  <c r="CB2183" i="2"/>
  <c r="CA2183" i="2"/>
  <c r="CB2182" i="2"/>
  <c r="CA2182" i="2"/>
  <c r="CB2181" i="2"/>
  <c r="CA2181" i="2"/>
  <c r="CB2180" i="2"/>
  <c r="CA2180" i="2"/>
  <c r="CB2179" i="2"/>
  <c r="CA2179" i="2"/>
  <c r="CB2178" i="2"/>
  <c r="CA2178" i="2"/>
  <c r="CB2177" i="2"/>
  <c r="CA2177" i="2"/>
  <c r="CB2176" i="2"/>
  <c r="CA2176" i="2"/>
  <c r="CB2175" i="2"/>
  <c r="CA2175" i="2"/>
  <c r="CB2174" i="2"/>
  <c r="CA2174" i="2"/>
  <c r="CB2173" i="2"/>
  <c r="CA2173" i="2"/>
  <c r="CB2172" i="2"/>
  <c r="CA2172" i="2"/>
  <c r="CB2171" i="2"/>
  <c r="CA2171" i="2"/>
  <c r="CB2170" i="2"/>
  <c r="CA2170" i="2"/>
  <c r="CB2169" i="2"/>
  <c r="CA2169" i="2"/>
  <c r="CB2168" i="2"/>
  <c r="CA2168" i="2"/>
  <c r="CB2167" i="2"/>
  <c r="CA2167" i="2"/>
  <c r="CB2166" i="2"/>
  <c r="CA2166" i="2"/>
  <c r="CB2165" i="2"/>
  <c r="CA2165" i="2"/>
  <c r="CB2164" i="2"/>
  <c r="CA2164" i="2"/>
  <c r="CB2163" i="2"/>
  <c r="CA2163" i="2"/>
  <c r="CB2162" i="2"/>
  <c r="CA2162" i="2"/>
  <c r="CB2161" i="2"/>
  <c r="CA2161" i="2"/>
  <c r="CB2160" i="2"/>
  <c r="CA2160" i="2"/>
  <c r="CB2159" i="2"/>
  <c r="CA2159" i="2"/>
  <c r="CB2158" i="2"/>
  <c r="CA2158" i="2"/>
  <c r="CB2157" i="2"/>
  <c r="CA2157" i="2"/>
  <c r="CB2156" i="2"/>
  <c r="CA2156" i="2"/>
  <c r="CB2155" i="2"/>
  <c r="CA2155" i="2"/>
  <c r="CB2154" i="2"/>
  <c r="CA2154" i="2"/>
  <c r="CB2153" i="2"/>
  <c r="CA2153" i="2"/>
  <c r="CB2152" i="2"/>
  <c r="CA2152" i="2"/>
  <c r="CB2151" i="2"/>
  <c r="CA2151" i="2"/>
  <c r="CB2150" i="2"/>
  <c r="CA2150" i="2"/>
  <c r="CB2149" i="2"/>
  <c r="CA2149" i="2"/>
  <c r="CB2148" i="2"/>
  <c r="CA2148" i="2"/>
  <c r="CB2147" i="2"/>
  <c r="CA2147" i="2"/>
  <c r="CB2146" i="2"/>
  <c r="CA2146" i="2"/>
  <c r="CB2145" i="2"/>
  <c r="CA2145" i="2"/>
  <c r="CB2144" i="2"/>
  <c r="CA2144" i="2"/>
  <c r="CB2143" i="2"/>
  <c r="CA2143" i="2"/>
  <c r="CB2142" i="2"/>
  <c r="CA2142" i="2"/>
  <c r="CB2141" i="2"/>
  <c r="CA2141" i="2"/>
  <c r="CB2140" i="2"/>
  <c r="CA2140" i="2"/>
  <c r="CB2139" i="2"/>
  <c r="CA2139" i="2"/>
  <c r="CB2138" i="2"/>
  <c r="CA2138" i="2"/>
  <c r="CB2137" i="2"/>
  <c r="CA2137" i="2"/>
  <c r="CB2136" i="2"/>
  <c r="CA2136" i="2"/>
  <c r="CB2135" i="2"/>
  <c r="CA2135" i="2"/>
  <c r="CB2134" i="2"/>
  <c r="CA2134" i="2"/>
  <c r="CB2133" i="2"/>
  <c r="CA2133" i="2"/>
  <c r="CB2132" i="2"/>
  <c r="CA2132" i="2"/>
  <c r="CB2131" i="2"/>
  <c r="CA2131" i="2"/>
  <c r="CB2130" i="2"/>
  <c r="CA2130" i="2"/>
  <c r="CB2129" i="2"/>
  <c r="CA2129" i="2"/>
  <c r="CB2128" i="2"/>
  <c r="CA2128" i="2"/>
  <c r="CB2127" i="2"/>
  <c r="CA2127" i="2"/>
  <c r="CB2126" i="2"/>
  <c r="CA2126" i="2"/>
  <c r="CB2125" i="2"/>
  <c r="CA2125" i="2"/>
  <c r="CB2124" i="2"/>
  <c r="CA2124" i="2"/>
  <c r="CB2123" i="2"/>
  <c r="CA2123" i="2"/>
  <c r="CB2122" i="2"/>
  <c r="CA2122" i="2"/>
  <c r="CB2121" i="2"/>
  <c r="CA2121" i="2"/>
  <c r="CB2120" i="2"/>
  <c r="CA2120" i="2"/>
  <c r="CB2119" i="2"/>
  <c r="CA2119" i="2"/>
  <c r="CB2118" i="2"/>
  <c r="CA2118" i="2"/>
  <c r="CB2117" i="2"/>
  <c r="CA2117" i="2"/>
  <c r="CB2116" i="2"/>
  <c r="CA2116" i="2"/>
  <c r="CB2115" i="2"/>
  <c r="CA2115" i="2"/>
  <c r="CB2114" i="2"/>
  <c r="CA2114" i="2"/>
  <c r="CB2113" i="2"/>
  <c r="CA2113" i="2"/>
  <c r="CB2112" i="2"/>
  <c r="CA2112" i="2"/>
  <c r="CB2111" i="2"/>
  <c r="CA2111" i="2"/>
  <c r="CB2110" i="2"/>
  <c r="CA2110" i="2"/>
  <c r="CB2109" i="2"/>
  <c r="CA2109" i="2"/>
  <c r="CB2108" i="2"/>
  <c r="CA2108" i="2"/>
  <c r="CB2107" i="2"/>
  <c r="CA2107" i="2"/>
  <c r="CB2106" i="2"/>
  <c r="CA2106" i="2"/>
  <c r="CB2105" i="2"/>
  <c r="CA2105" i="2"/>
  <c r="CB2104" i="2"/>
  <c r="CA2104" i="2"/>
  <c r="CB2103" i="2"/>
  <c r="CA2103" i="2"/>
  <c r="CB2102" i="2"/>
  <c r="CA2102" i="2"/>
  <c r="CB2101" i="2"/>
  <c r="CA2101" i="2"/>
  <c r="CB2100" i="2"/>
  <c r="CA2100" i="2"/>
  <c r="CB2099" i="2"/>
  <c r="CA2099" i="2"/>
  <c r="CB2098" i="2"/>
  <c r="CA2098" i="2"/>
  <c r="CB2097" i="2"/>
  <c r="CA2097" i="2"/>
  <c r="CB2096" i="2"/>
  <c r="CA2096" i="2"/>
  <c r="CB2095" i="2"/>
  <c r="CA2095" i="2"/>
  <c r="CB2094" i="2"/>
  <c r="CA2094" i="2"/>
  <c r="CB2093" i="2"/>
  <c r="CA2093" i="2"/>
  <c r="CB2092" i="2"/>
  <c r="CA2092" i="2"/>
  <c r="CB2091" i="2"/>
  <c r="CA2091" i="2"/>
  <c r="CB2090" i="2"/>
  <c r="CA2090" i="2"/>
  <c r="CB2089" i="2"/>
  <c r="CA2089" i="2"/>
  <c r="CB2088" i="2"/>
  <c r="CA2088" i="2"/>
  <c r="CB2087" i="2"/>
  <c r="CA2087" i="2"/>
  <c r="CB2086" i="2"/>
  <c r="CA2086" i="2"/>
  <c r="CB2085" i="2"/>
  <c r="CA2085" i="2"/>
  <c r="CB2084" i="2"/>
  <c r="CA2084" i="2"/>
  <c r="CB2080" i="2"/>
  <c r="CA2080" i="2"/>
  <c r="CB2083" i="2"/>
  <c r="CA2083" i="2"/>
  <c r="CB2082" i="2"/>
  <c r="CA2082" i="2"/>
  <c r="CB2081" i="2"/>
  <c r="CA2081" i="2"/>
  <c r="CB2079" i="2"/>
  <c r="CA2079" i="2"/>
  <c r="CB2078" i="2"/>
  <c r="CA2078" i="2"/>
  <c r="CB2077" i="2"/>
  <c r="CA2077" i="2"/>
  <c r="CB2076" i="2"/>
  <c r="CA2076" i="2"/>
  <c r="CB2075" i="2"/>
  <c r="CA2075" i="2"/>
  <c r="CB2074" i="2"/>
  <c r="CA2074" i="2"/>
  <c r="CB2073" i="2"/>
  <c r="CA2073" i="2"/>
  <c r="CB2072" i="2"/>
  <c r="CA2072" i="2"/>
  <c r="CB2071" i="2"/>
  <c r="CA2071" i="2"/>
  <c r="CB2070" i="2"/>
  <c r="CA2070" i="2"/>
  <c r="CB2069" i="2"/>
  <c r="CA2069" i="2"/>
  <c r="CB2068" i="2"/>
  <c r="CA2068" i="2"/>
  <c r="CB2067" i="2"/>
  <c r="CA2067" i="2"/>
  <c r="CB2066" i="2"/>
  <c r="CA2066" i="2"/>
  <c r="CB2065" i="2"/>
  <c r="CA2065" i="2"/>
  <c r="CB2064" i="2"/>
  <c r="CA2064" i="2"/>
  <c r="CB2063" i="2"/>
  <c r="CA2063" i="2"/>
  <c r="CB2062" i="2"/>
  <c r="CA2062" i="2"/>
  <c r="CB2059" i="2"/>
  <c r="CA2059" i="2"/>
  <c r="CB2061" i="2"/>
  <c r="CA2061" i="2"/>
  <c r="CB2060" i="2"/>
  <c r="CA2060" i="2"/>
  <c r="CB2058" i="2"/>
  <c r="CA2058" i="2"/>
  <c r="CB2057" i="2"/>
  <c r="CA2057" i="2"/>
  <c r="CB2056" i="2"/>
  <c r="CA2056" i="2"/>
  <c r="CB2055" i="2"/>
  <c r="CA2055" i="2"/>
  <c r="CB2054" i="2"/>
  <c r="CA2054" i="2"/>
  <c r="CB2053" i="2"/>
  <c r="CA2053" i="2"/>
  <c r="CB2052" i="2"/>
  <c r="CA2052" i="2"/>
  <c r="CB2051" i="2"/>
  <c r="CA2051" i="2"/>
  <c r="CB2050" i="2"/>
  <c r="CA2050" i="2"/>
  <c r="CB2049" i="2"/>
  <c r="CA2049" i="2"/>
  <c r="CB2048" i="2"/>
  <c r="CA2048" i="2"/>
  <c r="CB2047" i="2"/>
  <c r="CA2047" i="2"/>
  <c r="CB2046" i="2"/>
  <c r="CA2046" i="2"/>
  <c r="CB2045" i="2"/>
  <c r="CA2045" i="2"/>
  <c r="CB2044" i="2"/>
  <c r="CA2044" i="2"/>
  <c r="CB2043" i="2"/>
  <c r="CA2043" i="2"/>
  <c r="CB2042" i="2"/>
  <c r="CA2042" i="2"/>
  <c r="CB2041" i="2"/>
  <c r="CA2041" i="2"/>
  <c r="CB2040" i="2"/>
  <c r="CA2040" i="2"/>
  <c r="CB2039" i="2"/>
  <c r="CA2039" i="2"/>
  <c r="CB2038" i="2"/>
  <c r="CA2038" i="2"/>
  <c r="CB2037" i="2"/>
  <c r="CA2037" i="2"/>
  <c r="CB2036" i="2"/>
  <c r="CA2036" i="2"/>
  <c r="CB2035" i="2"/>
  <c r="CA2035" i="2"/>
  <c r="CB2034" i="2"/>
  <c r="CA2034" i="2"/>
  <c r="CB2033" i="2"/>
  <c r="CA2033" i="2"/>
  <c r="CB2032" i="2"/>
  <c r="CA2032" i="2"/>
  <c r="CB2031" i="2"/>
  <c r="CA2031" i="2"/>
  <c r="CB2030" i="2"/>
  <c r="CA2030" i="2"/>
  <c r="CB2029" i="2"/>
  <c r="CA2029" i="2"/>
  <c r="CB2028" i="2"/>
  <c r="CA2028" i="2"/>
  <c r="CB2027" i="2"/>
  <c r="CA2027" i="2"/>
  <c r="CB2026" i="2"/>
  <c r="CA2026" i="2"/>
  <c r="CB2025" i="2"/>
  <c r="CA2025" i="2"/>
  <c r="CB2024" i="2"/>
  <c r="CA2024" i="2"/>
  <c r="CB2023" i="2"/>
  <c r="CA2023" i="2"/>
  <c r="CB2022" i="2"/>
  <c r="CA2022" i="2"/>
  <c r="CB2021" i="2"/>
  <c r="CA2021" i="2"/>
  <c r="CB2020" i="2"/>
  <c r="CA2020" i="2"/>
  <c r="CB2019" i="2"/>
  <c r="CA2019" i="2"/>
  <c r="CB2018" i="2"/>
  <c r="CA2018" i="2"/>
  <c r="CB2017" i="2"/>
  <c r="CA2017" i="2"/>
  <c r="CB2016" i="2"/>
  <c r="CA2016" i="2"/>
  <c r="CB2015" i="2"/>
  <c r="CA2015" i="2"/>
  <c r="CB2014" i="2"/>
  <c r="CA2014" i="2"/>
  <c r="CB2013" i="2"/>
  <c r="CA2013" i="2"/>
  <c r="CB2012" i="2"/>
  <c r="CA2012" i="2"/>
  <c r="CB2011" i="2"/>
  <c r="CA2011" i="2"/>
  <c r="CB2010" i="2"/>
  <c r="CA2010" i="2"/>
  <c r="CB2009" i="2"/>
  <c r="CA2009" i="2"/>
  <c r="CB2008" i="2"/>
  <c r="CA2008" i="2"/>
  <c r="CB2007" i="2"/>
  <c r="CA2007" i="2"/>
  <c r="CB2006" i="2"/>
  <c r="CA2006" i="2"/>
  <c r="CB2005" i="2"/>
  <c r="CA2005" i="2"/>
  <c r="CB2004" i="2"/>
  <c r="CA2004" i="2"/>
  <c r="CB2003" i="2"/>
  <c r="CA2003" i="2"/>
  <c r="CB2002" i="2"/>
  <c r="CA2002" i="2"/>
  <c r="CB2001" i="2"/>
  <c r="CA2001" i="2"/>
  <c r="CB2000" i="2"/>
  <c r="CA2000" i="2"/>
  <c r="CB1999" i="2"/>
  <c r="CA1999" i="2"/>
  <c r="CB1998" i="2"/>
  <c r="CA1998" i="2"/>
  <c r="CB1997" i="2"/>
  <c r="CA1997" i="2"/>
  <c r="CB1996" i="2"/>
  <c r="CA1996" i="2"/>
  <c r="CB1995" i="2"/>
  <c r="CA1995" i="2"/>
  <c r="CB1994" i="2"/>
  <c r="CA1994" i="2"/>
  <c r="CB1993" i="2"/>
  <c r="CA1993" i="2"/>
  <c r="CB1992" i="2"/>
  <c r="CA1992" i="2"/>
  <c r="CB1991" i="2"/>
  <c r="CA1991" i="2"/>
  <c r="CB1990" i="2"/>
  <c r="CA1990" i="2"/>
  <c r="CB1989" i="2"/>
  <c r="CA1989" i="2"/>
  <c r="CB1988" i="2"/>
  <c r="CA1988" i="2"/>
  <c r="CB1987" i="2"/>
  <c r="CA1987" i="2"/>
  <c r="CB1986" i="2"/>
  <c r="CA1986" i="2"/>
  <c r="CB1985" i="2"/>
  <c r="CA1985" i="2"/>
  <c r="CB1984" i="2"/>
  <c r="CA1984" i="2"/>
  <c r="CB1983" i="2"/>
  <c r="CA1983" i="2"/>
  <c r="CB1982" i="2"/>
  <c r="CA1982" i="2"/>
  <c r="CB1981" i="2"/>
  <c r="CA1981" i="2"/>
  <c r="CB1980" i="2"/>
  <c r="CA1980" i="2"/>
  <c r="CB1979" i="2"/>
  <c r="CA1979" i="2"/>
  <c r="CB1978" i="2"/>
  <c r="CA1978" i="2"/>
  <c r="CB1977" i="2"/>
  <c r="CA1977" i="2"/>
  <c r="CB1976" i="2"/>
  <c r="CA1976" i="2"/>
  <c r="CB1975" i="2"/>
  <c r="CA1975" i="2"/>
  <c r="CB1974" i="2"/>
  <c r="CA1974" i="2"/>
  <c r="CB1973" i="2"/>
  <c r="CA1973" i="2"/>
  <c r="CB1972" i="2"/>
  <c r="CA1972" i="2"/>
  <c r="CB1971" i="2"/>
  <c r="CA1971" i="2"/>
  <c r="CB1970" i="2"/>
  <c r="CA1970" i="2"/>
  <c r="CB1969" i="2"/>
  <c r="CA1969" i="2"/>
  <c r="CB1968" i="2"/>
  <c r="CA1968" i="2"/>
  <c r="CB1967" i="2"/>
  <c r="CA1967" i="2"/>
  <c r="CB1966" i="2"/>
  <c r="CA1966" i="2"/>
  <c r="CB1965" i="2"/>
  <c r="CA1965" i="2"/>
  <c r="CB1964" i="2"/>
  <c r="CA1964" i="2"/>
  <c r="CB1963" i="2"/>
  <c r="CA1963" i="2"/>
  <c r="CB1962" i="2"/>
  <c r="CA1962" i="2"/>
  <c r="CB1961" i="2"/>
  <c r="CA1961" i="2"/>
  <c r="CB1960" i="2"/>
  <c r="CA1960" i="2"/>
  <c r="CB1959" i="2"/>
  <c r="CA1959" i="2"/>
  <c r="CB1958" i="2"/>
  <c r="CA1958" i="2"/>
  <c r="CB1957" i="2"/>
  <c r="CA1957" i="2"/>
  <c r="CB1956" i="2"/>
  <c r="CA1956" i="2"/>
  <c r="CB1955" i="2"/>
  <c r="CA1955" i="2"/>
  <c r="CB1954" i="2"/>
  <c r="CA1954" i="2"/>
  <c r="CB1953" i="2"/>
  <c r="CA1953" i="2"/>
  <c r="CB1952" i="2"/>
  <c r="CA1952" i="2"/>
  <c r="CB1951" i="2"/>
  <c r="CA1951" i="2"/>
  <c r="CB1950" i="2"/>
  <c r="CA1950" i="2"/>
  <c r="CB1949" i="2"/>
  <c r="CA1949" i="2"/>
  <c r="CB1948" i="2"/>
  <c r="CA1948" i="2"/>
  <c r="CB1947" i="2"/>
  <c r="CA1947" i="2"/>
  <c r="CB1946" i="2"/>
  <c r="CA1946" i="2"/>
  <c r="CB1945" i="2"/>
  <c r="CA1945" i="2"/>
  <c r="CB1944" i="2"/>
  <c r="CA1944" i="2"/>
  <c r="CB1942" i="2"/>
  <c r="CA1942" i="2"/>
  <c r="CB1943" i="2"/>
  <c r="CA1943" i="2"/>
  <c r="CB1941" i="2"/>
  <c r="CA1941" i="2"/>
  <c r="CB1940" i="2"/>
  <c r="CA1940" i="2"/>
  <c r="CB1939" i="2"/>
  <c r="CA1939" i="2"/>
  <c r="CB1938" i="2"/>
  <c r="CA1938" i="2"/>
  <c r="CB1937" i="2"/>
  <c r="CA1937" i="2"/>
  <c r="CB1936" i="2"/>
  <c r="CA1936" i="2"/>
  <c r="CB1935" i="2"/>
  <c r="CA1935" i="2"/>
  <c r="CB1934" i="2"/>
  <c r="CA1934" i="2"/>
  <c r="CB1933" i="2"/>
  <c r="CA1933" i="2"/>
  <c r="CB1932" i="2"/>
  <c r="CA1932" i="2"/>
  <c r="CB1931" i="2"/>
  <c r="CA1931" i="2"/>
  <c r="CB1930" i="2"/>
  <c r="CA1930" i="2"/>
  <c r="CB1929" i="2"/>
  <c r="CA1929" i="2"/>
  <c r="CB1928" i="2"/>
  <c r="CA1928" i="2"/>
  <c r="CB1927" i="2"/>
  <c r="CA1927" i="2"/>
  <c r="CB1926" i="2"/>
  <c r="CA1926" i="2"/>
  <c r="CB1925" i="2"/>
  <c r="CA1925" i="2"/>
  <c r="CB1924" i="2"/>
  <c r="CA1924" i="2"/>
  <c r="CB1923" i="2"/>
  <c r="CA1923" i="2"/>
  <c r="CB1922" i="2"/>
  <c r="CA1922" i="2"/>
  <c r="CB1921" i="2"/>
  <c r="CA1921" i="2"/>
  <c r="CB1920" i="2"/>
  <c r="CA1920" i="2"/>
  <c r="CB1919" i="2"/>
  <c r="CA1919" i="2"/>
  <c r="CB1918" i="2"/>
  <c r="CA1918" i="2"/>
  <c r="CB1917" i="2"/>
  <c r="CA1917" i="2"/>
  <c r="CB1916" i="2"/>
  <c r="CA1916" i="2"/>
  <c r="CB1915" i="2"/>
  <c r="CA1915" i="2"/>
  <c r="CB1914" i="2"/>
  <c r="CA1914" i="2"/>
  <c r="CB1913" i="2"/>
  <c r="CA1913" i="2"/>
  <c r="CB1912" i="2"/>
  <c r="CA1912" i="2"/>
  <c r="CB1911" i="2"/>
  <c r="CA1911" i="2"/>
  <c r="CB1910" i="2"/>
  <c r="CA1910" i="2"/>
  <c r="CB1909" i="2"/>
  <c r="CA1909" i="2"/>
  <c r="CB1908" i="2"/>
  <c r="CA1908" i="2"/>
  <c r="CB1907" i="2"/>
  <c r="CA1907" i="2"/>
  <c r="CB1906" i="2"/>
  <c r="CA1906" i="2"/>
  <c r="CB1905" i="2"/>
  <c r="CA1905" i="2"/>
  <c r="CB1904" i="2"/>
  <c r="CA1904" i="2"/>
  <c r="CB1903" i="2"/>
  <c r="CA1903" i="2"/>
  <c r="CB1902" i="2"/>
  <c r="CA1902" i="2"/>
  <c r="CB1901" i="2"/>
  <c r="CA1901" i="2"/>
  <c r="CB1900" i="2"/>
  <c r="CA1900" i="2"/>
  <c r="CB1899" i="2"/>
  <c r="CA1899" i="2"/>
  <c r="CB1898" i="2"/>
  <c r="CA1898" i="2"/>
  <c r="CB1897" i="2"/>
  <c r="CA1897" i="2"/>
  <c r="CB1896" i="2"/>
  <c r="CA1896" i="2"/>
  <c r="CB1895" i="2"/>
  <c r="CA1895" i="2"/>
  <c r="CB1894" i="2"/>
  <c r="CA1894" i="2"/>
  <c r="CB1893" i="2"/>
  <c r="CA1893" i="2"/>
  <c r="CB1892" i="2"/>
  <c r="CA1892" i="2"/>
  <c r="CB1891" i="2"/>
  <c r="CA1891" i="2"/>
  <c r="CB1890" i="2"/>
  <c r="CA1890" i="2"/>
  <c r="CB1889" i="2"/>
  <c r="CA1889" i="2"/>
  <c r="CB1888" i="2"/>
  <c r="CA1888" i="2"/>
  <c r="CB1887" i="2"/>
  <c r="CA1887" i="2"/>
  <c r="CB1886" i="2"/>
  <c r="CA1886" i="2"/>
  <c r="CB1885" i="2"/>
  <c r="CA1885" i="2"/>
  <c r="CB1884" i="2"/>
  <c r="CA1884" i="2"/>
  <c r="CB1883" i="2"/>
  <c r="CA1883" i="2"/>
  <c r="CB1882" i="2"/>
  <c r="CA1882" i="2"/>
  <c r="CB1881" i="2"/>
  <c r="CA1881" i="2"/>
  <c r="CB1880" i="2"/>
  <c r="CA1880" i="2"/>
  <c r="CB1879" i="2"/>
  <c r="CA1879" i="2"/>
  <c r="CB1878" i="2"/>
  <c r="CA1878" i="2"/>
  <c r="CB1877" i="2"/>
  <c r="CA1877" i="2"/>
  <c r="CB1871" i="2"/>
  <c r="CA1871" i="2"/>
  <c r="CB1876" i="2"/>
  <c r="CA1876" i="2"/>
  <c r="CB1875" i="2"/>
  <c r="CA1875" i="2"/>
  <c r="CB1874" i="2"/>
  <c r="CA1874" i="2"/>
  <c r="CB1873" i="2"/>
  <c r="CA1873" i="2"/>
  <c r="CB1872" i="2"/>
  <c r="CA1872" i="2"/>
  <c r="CB1870" i="2"/>
  <c r="CA1870" i="2"/>
  <c r="CB1869" i="2"/>
  <c r="CA1869" i="2"/>
  <c r="CB1868" i="2"/>
  <c r="CA1868" i="2"/>
  <c r="CB1867" i="2"/>
  <c r="CA1867" i="2"/>
  <c r="CB1866" i="2"/>
  <c r="CA1866" i="2"/>
  <c r="CB1865" i="2"/>
  <c r="CA1865" i="2"/>
  <c r="CB1864" i="2"/>
  <c r="CA1864" i="2"/>
  <c r="CB1863" i="2"/>
  <c r="CA1863" i="2"/>
  <c r="CB1862" i="2"/>
  <c r="CA1862" i="2"/>
  <c r="CB1861" i="2"/>
  <c r="CA1861" i="2"/>
  <c r="CB1860" i="2"/>
  <c r="CA1860" i="2"/>
  <c r="CB1859" i="2"/>
  <c r="CA1859" i="2"/>
  <c r="CB1858" i="2"/>
  <c r="CA1858" i="2"/>
  <c r="CB1857" i="2"/>
  <c r="CA1857" i="2"/>
  <c r="CB1856" i="2"/>
  <c r="CA1856" i="2"/>
  <c r="CB1855" i="2"/>
  <c r="CA1855" i="2"/>
  <c r="CB1854" i="2"/>
  <c r="CA1854" i="2"/>
  <c r="CB1853" i="2"/>
  <c r="CA1853" i="2"/>
  <c r="CB1852" i="2"/>
  <c r="CA1852" i="2"/>
  <c r="CB1851" i="2"/>
  <c r="CA1851" i="2"/>
  <c r="CB1850" i="2"/>
  <c r="CA1850" i="2"/>
  <c r="CB1849" i="2"/>
  <c r="CA1849" i="2"/>
  <c r="CB1848" i="2"/>
  <c r="CA1848" i="2"/>
  <c r="CB1847" i="2"/>
  <c r="CA1847" i="2"/>
  <c r="CB1846" i="2"/>
  <c r="CA1846" i="2"/>
  <c r="CB1845" i="2"/>
  <c r="CA1845" i="2"/>
  <c r="CB1844" i="2"/>
  <c r="CA1844" i="2"/>
  <c r="CB1843" i="2"/>
  <c r="CA1843" i="2"/>
  <c r="CB1842" i="2"/>
  <c r="CA1842" i="2"/>
  <c r="CB1825" i="2"/>
  <c r="CA1825" i="2"/>
  <c r="CB1841" i="2"/>
  <c r="CA1841" i="2"/>
  <c r="CB1840" i="2"/>
  <c r="CA1840" i="2"/>
  <c r="CB1839" i="2"/>
  <c r="CA1839" i="2"/>
  <c r="CB1838" i="2"/>
  <c r="CA1838" i="2"/>
  <c r="CB1837" i="2"/>
  <c r="CA1837" i="2"/>
  <c r="CB1836" i="2"/>
  <c r="CA1836" i="2"/>
  <c r="CB1835" i="2"/>
  <c r="CA1835" i="2"/>
  <c r="CB1834" i="2"/>
  <c r="CA1834" i="2"/>
  <c r="CB1833" i="2"/>
  <c r="CA1833" i="2"/>
  <c r="CB1832" i="2"/>
  <c r="CA1832" i="2"/>
  <c r="CB1831" i="2"/>
  <c r="CA1831" i="2"/>
  <c r="CB1830" i="2"/>
  <c r="CA1830" i="2"/>
  <c r="CB1829" i="2"/>
  <c r="CA1829" i="2"/>
  <c r="CB1828" i="2"/>
  <c r="CA1828" i="2"/>
  <c r="CB1827" i="2"/>
  <c r="CA1827" i="2"/>
  <c r="CB1826" i="2"/>
  <c r="CA1826" i="2"/>
  <c r="CB1824" i="2"/>
  <c r="CA1824" i="2"/>
  <c r="CB1821" i="2"/>
  <c r="CA1821" i="2"/>
  <c r="CB1823" i="2"/>
  <c r="CA1823" i="2"/>
  <c r="CB1822" i="2"/>
  <c r="CA1822" i="2"/>
  <c r="CB1820" i="2"/>
  <c r="CA1820" i="2"/>
  <c r="CB1819" i="2"/>
  <c r="CA1819" i="2"/>
  <c r="CB1818" i="2"/>
  <c r="CA1818" i="2"/>
  <c r="CB1817" i="2"/>
  <c r="CA1817" i="2"/>
  <c r="CB1816" i="2"/>
  <c r="CA1816" i="2"/>
  <c r="CB1815" i="2"/>
  <c r="CA1815" i="2"/>
  <c r="CB1814" i="2"/>
  <c r="CA1814" i="2"/>
  <c r="CB1813" i="2"/>
  <c r="CA1813" i="2"/>
  <c r="CB1812" i="2"/>
  <c r="CA1812" i="2"/>
  <c r="CB1811" i="2"/>
  <c r="CA1811" i="2"/>
  <c r="CB1810" i="2"/>
  <c r="CA1810" i="2"/>
  <c r="CB1809" i="2"/>
  <c r="CA1809" i="2"/>
  <c r="CB1808" i="2"/>
  <c r="CA1808" i="2"/>
  <c r="CB1805" i="2"/>
  <c r="CA1805" i="2"/>
  <c r="CB1807" i="2"/>
  <c r="CA1807" i="2"/>
  <c r="CB1806" i="2"/>
  <c r="CA1806" i="2"/>
  <c r="CB1804" i="2"/>
  <c r="CA1804" i="2"/>
  <c r="CB1803" i="2"/>
  <c r="CA1803" i="2"/>
  <c r="CB1802" i="2"/>
  <c r="CA1802" i="2"/>
  <c r="CB1801" i="2"/>
  <c r="CA1801" i="2"/>
  <c r="CB1800" i="2"/>
  <c r="CA1800" i="2"/>
  <c r="CB1799" i="2"/>
  <c r="CA1799" i="2"/>
  <c r="CB1798" i="2"/>
  <c r="CA1798" i="2"/>
  <c r="CB1797" i="2"/>
  <c r="CA1797" i="2"/>
  <c r="CB1796" i="2"/>
  <c r="CA1796" i="2"/>
  <c r="CB1795" i="2"/>
  <c r="CA1795" i="2"/>
  <c r="CB1794" i="2"/>
  <c r="CA1794" i="2"/>
  <c r="CB1793" i="2"/>
  <c r="CA1793" i="2"/>
  <c r="CB1792" i="2"/>
  <c r="CA1792" i="2"/>
  <c r="CB1791" i="2"/>
  <c r="CA1791" i="2"/>
  <c r="CB1790" i="2"/>
  <c r="CA1790" i="2"/>
  <c r="CB1789" i="2"/>
  <c r="CA1789" i="2"/>
  <c r="CB1788" i="2"/>
  <c r="CA1788" i="2"/>
  <c r="CB1787" i="2"/>
  <c r="CA1787" i="2"/>
  <c r="CB1786" i="2"/>
  <c r="CA1786" i="2"/>
  <c r="CB1785" i="2"/>
  <c r="CA1785" i="2"/>
  <c r="CB1784" i="2"/>
  <c r="CA1784" i="2"/>
  <c r="CB1753" i="2"/>
  <c r="CA1753" i="2"/>
  <c r="CB1783" i="2"/>
  <c r="CA1783" i="2"/>
  <c r="CB1782" i="2"/>
  <c r="CA1782" i="2"/>
  <c r="CB1781" i="2"/>
  <c r="CA1781" i="2"/>
  <c r="CB1780" i="2"/>
  <c r="CA1780" i="2"/>
  <c r="CB1779" i="2"/>
  <c r="CA1779" i="2"/>
  <c r="CB1778" i="2"/>
  <c r="CA1778" i="2"/>
  <c r="CB1777" i="2"/>
  <c r="CA1777" i="2"/>
  <c r="CB1776" i="2"/>
  <c r="CA1776" i="2"/>
  <c r="CB1775" i="2"/>
  <c r="CA1775" i="2"/>
  <c r="CB1774" i="2"/>
  <c r="CA1774" i="2"/>
  <c r="CB1773" i="2"/>
  <c r="CA1773" i="2"/>
  <c r="CB1772" i="2"/>
  <c r="CA1772" i="2"/>
  <c r="CB1771" i="2"/>
  <c r="CA1771" i="2"/>
  <c r="CB1770" i="2"/>
  <c r="CA1770" i="2"/>
  <c r="CB1769" i="2"/>
  <c r="CA1769" i="2"/>
  <c r="CB1768" i="2"/>
  <c r="CA1768" i="2"/>
  <c r="CB1767" i="2"/>
  <c r="CA1767" i="2"/>
  <c r="CB1766" i="2"/>
  <c r="CA1766" i="2"/>
  <c r="CB1765" i="2"/>
  <c r="CA1765" i="2"/>
  <c r="CB1764" i="2"/>
  <c r="CA1764" i="2"/>
  <c r="CB1763" i="2"/>
  <c r="CA1763" i="2"/>
  <c r="CB1762" i="2"/>
  <c r="CA1762" i="2"/>
  <c r="CB1761" i="2"/>
  <c r="CA1761" i="2"/>
  <c r="CB1760" i="2"/>
  <c r="CA1760" i="2"/>
  <c r="CB1759" i="2"/>
  <c r="CA1759" i="2"/>
  <c r="CB1758" i="2"/>
  <c r="CA1758" i="2"/>
  <c r="CB1757" i="2"/>
  <c r="CA1757" i="2"/>
  <c r="CB1756" i="2"/>
  <c r="CA1756" i="2"/>
  <c r="CB1755" i="2"/>
  <c r="CA1755" i="2"/>
  <c r="CB1754" i="2"/>
  <c r="CA1754" i="2"/>
  <c r="CB1752" i="2"/>
  <c r="CA1752" i="2"/>
  <c r="CB1751" i="2"/>
  <c r="CA1751" i="2"/>
  <c r="CB1750" i="2"/>
  <c r="CA1750" i="2"/>
  <c r="CB1749" i="2"/>
  <c r="CA1749" i="2"/>
  <c r="CB1748" i="2"/>
  <c r="CA1748" i="2"/>
  <c r="CB1747" i="2"/>
  <c r="CA1747" i="2"/>
  <c r="CB1746" i="2"/>
  <c r="CA1746" i="2"/>
  <c r="CB1745" i="2"/>
  <c r="CA1745" i="2"/>
  <c r="CB1744" i="2"/>
  <c r="CA1744" i="2"/>
  <c r="CB1743" i="2"/>
  <c r="CA1743" i="2"/>
  <c r="CB1736" i="2"/>
  <c r="CA1736" i="2"/>
  <c r="CB1742" i="2"/>
  <c r="CA1742" i="2"/>
  <c r="CB1741" i="2"/>
  <c r="CA1741" i="2"/>
  <c r="CB1740" i="2"/>
  <c r="CA1740" i="2"/>
  <c r="CB1739" i="2"/>
  <c r="CA1739" i="2"/>
  <c r="CB1738" i="2"/>
  <c r="CA1738" i="2"/>
  <c r="CB1737" i="2"/>
  <c r="CA1737" i="2"/>
  <c r="CB1735" i="2"/>
  <c r="CA1735" i="2"/>
  <c r="CB1734" i="2"/>
  <c r="CA1734" i="2"/>
  <c r="CB1733" i="2"/>
  <c r="CA1733" i="2"/>
  <c r="CB1732" i="2"/>
  <c r="CA1732" i="2"/>
  <c r="CB1726" i="2"/>
  <c r="CA1726" i="2"/>
  <c r="CB1722" i="2"/>
  <c r="CA1722" i="2"/>
  <c r="CB1731" i="2"/>
  <c r="CA1731" i="2"/>
  <c r="CB1730" i="2"/>
  <c r="CA1730" i="2"/>
  <c r="CB1729" i="2"/>
  <c r="CA1729" i="2"/>
  <c r="CB1728" i="2"/>
  <c r="CA1728" i="2"/>
  <c r="CB1727" i="2"/>
  <c r="CA1727" i="2"/>
  <c r="CB1725" i="2"/>
  <c r="CA1725" i="2"/>
  <c r="CB1724" i="2"/>
  <c r="CA1724" i="2"/>
  <c r="CB1723" i="2"/>
  <c r="CA1723" i="2"/>
  <c r="CB1721" i="2"/>
  <c r="CA1721" i="2"/>
  <c r="CB1720" i="2"/>
  <c r="CA1720" i="2"/>
  <c r="CB1719" i="2"/>
  <c r="CA1719" i="2"/>
  <c r="CB1718" i="2"/>
  <c r="CA1718" i="2"/>
  <c r="CB1717" i="2"/>
  <c r="CA1717" i="2"/>
  <c r="CB1716" i="2"/>
  <c r="CA1716" i="2"/>
  <c r="CB1715" i="2"/>
  <c r="CA1715" i="2"/>
  <c r="CB1714" i="2"/>
  <c r="CA1714" i="2"/>
  <c r="CB1713" i="2"/>
  <c r="CA1713" i="2"/>
  <c r="CB1712" i="2"/>
  <c r="CA1712" i="2"/>
  <c r="CB1711" i="2"/>
  <c r="CA1711" i="2"/>
  <c r="CB1710" i="2"/>
  <c r="CA1710" i="2"/>
  <c r="CB1709" i="2"/>
  <c r="CA1709" i="2"/>
  <c r="CB1708" i="2"/>
  <c r="CA1708" i="2"/>
  <c r="CB1707" i="2"/>
  <c r="CA1707" i="2"/>
  <c r="CB1706" i="2"/>
  <c r="CA1706" i="2"/>
  <c r="CB1705" i="2"/>
  <c r="CA1705" i="2"/>
  <c r="CB1704" i="2"/>
  <c r="CA1704" i="2"/>
  <c r="CB1703" i="2"/>
  <c r="CA1703" i="2"/>
  <c r="CB1702" i="2"/>
  <c r="CA1702" i="2"/>
  <c r="CB1701" i="2"/>
  <c r="CA1701" i="2"/>
  <c r="CB1700" i="2"/>
  <c r="CA1700" i="2"/>
  <c r="CB1699" i="2"/>
  <c r="CA1699" i="2"/>
  <c r="CB1698" i="2"/>
  <c r="CA1698" i="2"/>
  <c r="CB1697" i="2"/>
  <c r="CA1697" i="2"/>
  <c r="CB1696" i="2"/>
  <c r="CA1696" i="2"/>
  <c r="CB1695" i="2"/>
  <c r="CA1695" i="2"/>
  <c r="CB1694" i="2"/>
  <c r="CA1694" i="2"/>
  <c r="CB1693" i="2"/>
  <c r="CA1693" i="2"/>
  <c r="CB1692" i="2"/>
  <c r="CA1692" i="2"/>
  <c r="CB1691" i="2"/>
  <c r="CA1691" i="2"/>
  <c r="CB1690" i="2"/>
  <c r="CA1690" i="2"/>
  <c r="CB1689" i="2"/>
  <c r="CA1689" i="2"/>
  <c r="CB1688" i="2"/>
  <c r="CA1688" i="2"/>
  <c r="CB1687" i="2"/>
  <c r="CA1687" i="2"/>
  <c r="CB1686" i="2"/>
  <c r="CA1686" i="2"/>
  <c r="CB1685" i="2"/>
  <c r="CA1685" i="2"/>
  <c r="CB1684" i="2"/>
  <c r="CA1684" i="2"/>
  <c r="CB1683" i="2"/>
  <c r="CA1683" i="2"/>
  <c r="CB1682" i="2"/>
  <c r="CA1682" i="2"/>
  <c r="CB1681" i="2"/>
  <c r="CA1681" i="2"/>
  <c r="CB1680" i="2"/>
  <c r="CA1680" i="2"/>
  <c r="CB1677" i="2"/>
  <c r="CA1677" i="2"/>
  <c r="CB1679" i="2"/>
  <c r="CA1679" i="2"/>
  <c r="CB1678" i="2"/>
  <c r="CA1678" i="2"/>
  <c r="CB1676" i="2"/>
  <c r="CA1676" i="2"/>
  <c r="CB1675" i="2"/>
  <c r="CA1675" i="2"/>
  <c r="CB1674" i="2"/>
  <c r="CA1674" i="2"/>
  <c r="CB1673" i="2"/>
  <c r="CA1673" i="2"/>
  <c r="CB1672" i="2"/>
  <c r="CA1672" i="2"/>
  <c r="CB1671" i="2"/>
  <c r="CA1671" i="2"/>
  <c r="CB1670" i="2"/>
  <c r="CA1670" i="2"/>
  <c r="CB1669" i="2"/>
  <c r="CA1669" i="2"/>
  <c r="CB1668" i="2"/>
  <c r="CA1668" i="2"/>
  <c r="CB1667" i="2"/>
  <c r="CA1667" i="2"/>
  <c r="CB1666" i="2"/>
  <c r="CA1666" i="2"/>
  <c r="CB1665" i="2"/>
  <c r="CA1665" i="2"/>
  <c r="CB1664" i="2"/>
  <c r="CA1664" i="2"/>
  <c r="CB1663" i="2"/>
  <c r="CA1663" i="2"/>
  <c r="CB1662" i="2"/>
  <c r="CA1662" i="2"/>
  <c r="CB1661" i="2"/>
  <c r="CA1661" i="2"/>
  <c r="CB1660" i="2"/>
  <c r="CA1660" i="2"/>
  <c r="CB1659" i="2"/>
  <c r="CA1659" i="2"/>
  <c r="CB1658" i="2"/>
  <c r="CA1658" i="2"/>
  <c r="CB1657" i="2"/>
  <c r="CA1657" i="2"/>
  <c r="CB1656" i="2"/>
  <c r="CA1656" i="2"/>
  <c r="CB1655" i="2"/>
  <c r="CA1655" i="2"/>
  <c r="CB1654" i="2"/>
  <c r="CA1654" i="2"/>
  <c r="CB1653" i="2"/>
  <c r="CA1653" i="2"/>
  <c r="CB1652" i="2"/>
  <c r="CA1652" i="2"/>
  <c r="CB1651" i="2"/>
  <c r="CA1651" i="2"/>
  <c r="CB1650" i="2"/>
  <c r="CA1650" i="2"/>
  <c r="CB1649" i="2"/>
  <c r="CA1649" i="2"/>
  <c r="CB1648" i="2"/>
  <c r="CA1648" i="2"/>
  <c r="CB1647" i="2"/>
  <c r="CA1647" i="2"/>
  <c r="CB1646" i="2"/>
  <c r="CA1646" i="2"/>
  <c r="CB1645" i="2"/>
  <c r="CA1645" i="2"/>
  <c r="CB1644" i="2"/>
  <c r="CA1644" i="2"/>
  <c r="CB1643" i="2"/>
  <c r="CA1643" i="2"/>
  <c r="CB1642" i="2"/>
  <c r="CA1642" i="2"/>
  <c r="CB1641" i="2"/>
  <c r="CA1641" i="2"/>
  <c r="CB1640" i="2"/>
  <c r="CA1640" i="2"/>
  <c r="CB1639" i="2"/>
  <c r="CA1639" i="2"/>
  <c r="CB1638" i="2"/>
  <c r="CA1638" i="2"/>
  <c r="CB1637" i="2"/>
  <c r="CA1637" i="2"/>
  <c r="CB1636" i="2"/>
  <c r="CA1636" i="2"/>
  <c r="CB1635" i="2"/>
  <c r="CA1635" i="2"/>
  <c r="CB1634" i="2"/>
  <c r="CA1634" i="2"/>
  <c r="CB1633" i="2"/>
  <c r="CA1633" i="2"/>
  <c r="CB1632" i="2"/>
  <c r="CA1632" i="2"/>
  <c r="CB1631" i="2"/>
  <c r="CA1631" i="2"/>
  <c r="CB1630" i="2"/>
  <c r="CA1630" i="2"/>
  <c r="CB1629" i="2"/>
  <c r="CA1629" i="2"/>
  <c r="CB1628" i="2"/>
  <c r="CA1628" i="2"/>
  <c r="CB1627" i="2"/>
  <c r="CA1627" i="2"/>
  <c r="CB1626" i="2"/>
  <c r="CA1626" i="2"/>
  <c r="CB1625" i="2"/>
  <c r="CA1625" i="2"/>
  <c r="CB1624" i="2"/>
  <c r="CA1624" i="2"/>
  <c r="CB1623" i="2"/>
  <c r="CA1623" i="2"/>
  <c r="CB1622" i="2"/>
  <c r="CA1622" i="2"/>
  <c r="CB1621" i="2"/>
  <c r="CA1621" i="2"/>
  <c r="CB1620" i="2"/>
  <c r="CA1620" i="2"/>
  <c r="CB1619" i="2"/>
  <c r="CA1619" i="2"/>
  <c r="CB1618" i="2"/>
  <c r="CA1618" i="2"/>
  <c r="CB1617" i="2"/>
  <c r="CA1617" i="2"/>
  <c r="CB1616" i="2"/>
  <c r="CA1616" i="2"/>
  <c r="CB1615" i="2"/>
  <c r="CA1615" i="2"/>
  <c r="CB1614" i="2"/>
  <c r="CA1614" i="2"/>
  <c r="CB1613" i="2"/>
  <c r="CA1613" i="2"/>
  <c r="CB1612" i="2"/>
  <c r="CA1612" i="2"/>
  <c r="CB1611" i="2"/>
  <c r="CA1611" i="2"/>
  <c r="CB1610" i="2"/>
  <c r="CA1610" i="2"/>
  <c r="CB1609" i="2"/>
  <c r="CA1609" i="2"/>
  <c r="CB1608" i="2"/>
  <c r="CA1608" i="2"/>
  <c r="CB1607" i="2"/>
  <c r="CA1607" i="2"/>
  <c r="CB1606" i="2"/>
  <c r="CA1606" i="2"/>
  <c r="CB1605" i="2"/>
  <c r="CA1605" i="2"/>
  <c r="CB1604" i="2"/>
  <c r="CA1604" i="2"/>
  <c r="CB1603" i="2"/>
  <c r="CA1603" i="2"/>
  <c r="CB1602" i="2"/>
  <c r="CA1602" i="2"/>
  <c r="CB1601" i="2"/>
  <c r="CA1601" i="2"/>
  <c r="CB1600" i="2"/>
  <c r="CA1600" i="2"/>
  <c r="CB1599" i="2"/>
  <c r="CA1599" i="2"/>
  <c r="CB1598" i="2"/>
  <c r="CA1598" i="2"/>
  <c r="CB1597" i="2"/>
  <c r="CA1597" i="2"/>
  <c r="CB1596" i="2"/>
  <c r="CA1596" i="2"/>
  <c r="CB1595" i="2"/>
  <c r="CA1595" i="2"/>
  <c r="CB1594" i="2"/>
  <c r="CA1594" i="2"/>
  <c r="CB1593" i="2"/>
  <c r="CA1593" i="2"/>
  <c r="CB1592" i="2"/>
  <c r="CA1592" i="2"/>
  <c r="CB1591" i="2"/>
  <c r="CA1591" i="2"/>
  <c r="CB1590" i="2"/>
  <c r="CA1590" i="2"/>
  <c r="CB1589" i="2"/>
  <c r="CA1589" i="2"/>
  <c r="CB1588" i="2"/>
  <c r="CA1588" i="2"/>
  <c r="CB1587" i="2"/>
  <c r="CA1587" i="2"/>
  <c r="CB1586" i="2"/>
  <c r="CA1586" i="2"/>
  <c r="CB1585" i="2"/>
  <c r="CA1585" i="2"/>
  <c r="CB1584" i="2"/>
  <c r="CA1584" i="2"/>
  <c r="CB1583" i="2"/>
  <c r="CA1583" i="2"/>
  <c r="CB1582" i="2"/>
  <c r="CA1582" i="2"/>
  <c r="CB1581" i="2"/>
  <c r="CA1581" i="2"/>
  <c r="CB1580" i="2"/>
  <c r="CA1580" i="2"/>
  <c r="CB1579" i="2"/>
  <c r="CA1579" i="2"/>
  <c r="CB1578" i="2"/>
  <c r="CA1578" i="2"/>
  <c r="CB1577" i="2"/>
  <c r="CA1577" i="2"/>
  <c r="CB1576" i="2"/>
  <c r="CA1576" i="2"/>
  <c r="CB1575" i="2"/>
  <c r="CA1575" i="2"/>
  <c r="CB1574" i="2"/>
  <c r="CA1574" i="2"/>
  <c r="CB1573" i="2"/>
  <c r="CA1573" i="2"/>
  <c r="CB1572" i="2"/>
  <c r="CA1572" i="2"/>
  <c r="CB1571" i="2"/>
  <c r="CA1571" i="2"/>
  <c r="CB1570" i="2"/>
  <c r="CA1570" i="2"/>
  <c r="CB1569" i="2"/>
  <c r="CA1569" i="2"/>
  <c r="CB1565" i="2"/>
  <c r="CA1565" i="2"/>
  <c r="CB1568" i="2"/>
  <c r="CA1568" i="2"/>
  <c r="CB1567" i="2"/>
  <c r="CA1567" i="2"/>
  <c r="CB1566" i="2"/>
  <c r="CA1566" i="2"/>
  <c r="CB1564" i="2"/>
  <c r="CA1564" i="2"/>
  <c r="CB1563" i="2"/>
  <c r="CA1563" i="2"/>
  <c r="CB1562" i="2"/>
  <c r="CA1562" i="2"/>
  <c r="CB1561" i="2"/>
  <c r="CA1561" i="2"/>
  <c r="CB1560" i="2"/>
  <c r="CA1560" i="2"/>
  <c r="CB1559" i="2"/>
  <c r="CA1559" i="2"/>
  <c r="CB1558" i="2"/>
  <c r="CA1558" i="2"/>
  <c r="CB1557" i="2"/>
  <c r="CA1557" i="2"/>
  <c r="CB1556" i="2"/>
  <c r="CA1556" i="2"/>
  <c r="CB1555" i="2"/>
  <c r="CA1555" i="2"/>
  <c r="CB1554" i="2"/>
  <c r="CA1554" i="2"/>
  <c r="CB1553" i="2"/>
  <c r="CA1553" i="2"/>
  <c r="CB1552" i="2"/>
  <c r="CA1552" i="2"/>
  <c r="CB1551" i="2"/>
  <c r="CA1551" i="2"/>
  <c r="CB1550" i="2"/>
  <c r="CA1550" i="2"/>
  <c r="CB1549" i="2"/>
  <c r="CA1549" i="2"/>
  <c r="CB1548" i="2"/>
  <c r="CA1548" i="2"/>
  <c r="CB1547" i="2"/>
  <c r="CA1547" i="2"/>
  <c r="CB1546" i="2"/>
  <c r="CA1546" i="2"/>
  <c r="CB1545" i="2"/>
  <c r="CA1545" i="2"/>
  <c r="CB1544" i="2"/>
  <c r="CA1544" i="2"/>
  <c r="CB1543" i="2"/>
  <c r="CA1543" i="2"/>
  <c r="CB1542" i="2"/>
  <c r="CA1542" i="2"/>
  <c r="CB1541" i="2"/>
  <c r="CA1541" i="2"/>
  <c r="CB1540" i="2"/>
  <c r="CA1540" i="2"/>
  <c r="CB1539" i="2"/>
  <c r="CA1539" i="2"/>
  <c r="CB1538" i="2"/>
  <c r="CA1538" i="2"/>
  <c r="CB1537" i="2"/>
  <c r="CA1537" i="2"/>
  <c r="CB1536" i="2"/>
  <c r="CA1536" i="2"/>
  <c r="CB1535" i="2"/>
  <c r="CA1535" i="2"/>
  <c r="CB1534" i="2"/>
  <c r="CA1534" i="2"/>
  <c r="CB1533" i="2"/>
  <c r="CA1533" i="2"/>
  <c r="CB1532" i="2"/>
  <c r="CA1532" i="2"/>
  <c r="CB1531" i="2"/>
  <c r="CA1531" i="2"/>
  <c r="CB1530" i="2"/>
  <c r="CA1530" i="2"/>
  <c r="CB1529" i="2"/>
  <c r="CA1529" i="2"/>
  <c r="CB1528" i="2"/>
  <c r="CA1528" i="2"/>
  <c r="CB1527" i="2"/>
  <c r="CA1527" i="2"/>
  <c r="CB1526" i="2"/>
  <c r="CA1526" i="2"/>
  <c r="CB1525" i="2"/>
  <c r="CA1525" i="2"/>
  <c r="CB1524" i="2"/>
  <c r="CA1524" i="2"/>
  <c r="CB1523" i="2"/>
  <c r="CA1523" i="2"/>
  <c r="CB1522" i="2"/>
  <c r="CA1522" i="2"/>
  <c r="CB1520" i="2"/>
  <c r="CA1520" i="2"/>
  <c r="CB1514" i="2"/>
  <c r="CA1514" i="2"/>
  <c r="CB1506" i="2"/>
  <c r="CA1506" i="2"/>
  <c r="CB1521" i="2"/>
  <c r="CA1521" i="2"/>
  <c r="CB1519" i="2"/>
  <c r="CA1519" i="2"/>
  <c r="CB1518" i="2"/>
  <c r="CA1518" i="2"/>
  <c r="CB1517" i="2"/>
  <c r="CA1517" i="2"/>
  <c r="CB1516" i="2"/>
  <c r="CA1516" i="2"/>
  <c r="CB1515" i="2"/>
  <c r="CA1515" i="2"/>
  <c r="CB1513" i="2"/>
  <c r="CA1513" i="2"/>
  <c r="CB1512" i="2"/>
  <c r="CA1512" i="2"/>
  <c r="CB1511" i="2"/>
  <c r="CA1511" i="2"/>
  <c r="CB1510" i="2"/>
  <c r="CA1510" i="2"/>
  <c r="CB1509" i="2"/>
  <c r="CA1509" i="2"/>
  <c r="CB1508" i="2"/>
  <c r="CA1508" i="2"/>
  <c r="CB1507" i="2"/>
  <c r="CA1507" i="2"/>
  <c r="CB1505" i="2"/>
  <c r="CA1505" i="2"/>
  <c r="CB1504" i="2"/>
  <c r="CA1504" i="2"/>
  <c r="CB1503" i="2"/>
  <c r="CA1503" i="2"/>
  <c r="CB1502" i="2"/>
  <c r="CA1502" i="2"/>
  <c r="CB1501" i="2"/>
  <c r="CA1501" i="2"/>
  <c r="CB1500" i="2"/>
  <c r="CA1500" i="2"/>
  <c r="CB1499" i="2"/>
  <c r="CA1499" i="2"/>
  <c r="CB1498" i="2"/>
  <c r="CA1498" i="2"/>
  <c r="CB1497" i="2"/>
  <c r="CA1497" i="2"/>
  <c r="CB1496" i="2"/>
  <c r="CA1496" i="2"/>
  <c r="CB1495" i="2"/>
  <c r="CA1495" i="2"/>
  <c r="CB1494" i="2"/>
  <c r="CA1494" i="2"/>
  <c r="CB1493" i="2"/>
  <c r="CA1493" i="2"/>
  <c r="CB1492" i="2"/>
  <c r="CA1492" i="2"/>
  <c r="CB1491" i="2"/>
  <c r="CA1491" i="2"/>
  <c r="CB1490" i="2"/>
  <c r="CA1490" i="2"/>
  <c r="CB1489" i="2"/>
  <c r="CA1489" i="2"/>
  <c r="CB1488" i="2"/>
  <c r="CA1488" i="2"/>
  <c r="CB1487" i="2"/>
  <c r="CA1487" i="2"/>
  <c r="CB1486" i="2"/>
  <c r="CA1486" i="2"/>
  <c r="CB1485" i="2"/>
  <c r="CA1485" i="2"/>
  <c r="CB1484" i="2"/>
  <c r="CA1484" i="2"/>
  <c r="CB1483" i="2"/>
  <c r="CA1483" i="2"/>
  <c r="CB1482" i="2"/>
  <c r="CA1482" i="2"/>
  <c r="CB1481" i="2"/>
  <c r="CA1481" i="2"/>
  <c r="CB1480" i="2"/>
  <c r="CA1480" i="2"/>
  <c r="CB1479" i="2"/>
  <c r="CA1479" i="2"/>
  <c r="CB1478" i="2"/>
  <c r="CA1478" i="2"/>
  <c r="CB1477" i="2"/>
  <c r="CA1477" i="2"/>
  <c r="CB1476" i="2"/>
  <c r="CA1476" i="2"/>
  <c r="CB1475" i="2"/>
  <c r="CA1475" i="2"/>
  <c r="CB1474" i="2"/>
  <c r="CA1474" i="2"/>
  <c r="CB1473" i="2"/>
  <c r="CA1473" i="2"/>
  <c r="CB1472" i="2"/>
  <c r="CA1472" i="2"/>
  <c r="CB1471" i="2"/>
  <c r="CA1471" i="2"/>
  <c r="CB1470" i="2"/>
  <c r="CA1470" i="2"/>
  <c r="CB1469" i="2"/>
  <c r="CA1469" i="2"/>
  <c r="CB1468" i="2"/>
  <c r="CA1468" i="2"/>
  <c r="CB1467" i="2"/>
  <c r="CA1467" i="2"/>
  <c r="CB1466" i="2"/>
  <c r="CA1466" i="2"/>
  <c r="CB1465" i="2"/>
  <c r="CA1465" i="2"/>
  <c r="CB1464" i="2"/>
  <c r="CA1464" i="2"/>
  <c r="CB1463" i="2"/>
  <c r="CA1463" i="2"/>
  <c r="CB1462" i="2"/>
  <c r="CA1462" i="2"/>
  <c r="CB1461" i="2"/>
  <c r="CA1461" i="2"/>
  <c r="CB1460" i="2"/>
  <c r="CA1460" i="2"/>
  <c r="CB1459" i="2"/>
  <c r="CA1459" i="2"/>
  <c r="CB1458" i="2"/>
  <c r="CA1458" i="2"/>
  <c r="CB1457" i="2"/>
  <c r="CA1457" i="2"/>
  <c r="CB1456" i="2"/>
  <c r="CA1456" i="2"/>
  <c r="CB1455" i="2"/>
  <c r="CA1455" i="2"/>
  <c r="CB1454" i="2"/>
  <c r="CA1454" i="2"/>
  <c r="CB1439" i="2"/>
  <c r="CA1439" i="2"/>
  <c r="CB1453" i="2"/>
  <c r="CA1453" i="2"/>
  <c r="CB1452" i="2"/>
  <c r="CA1452" i="2"/>
  <c r="CB1451" i="2"/>
  <c r="CA1451" i="2"/>
  <c r="CB1450" i="2"/>
  <c r="CA1450" i="2"/>
  <c r="CB1449" i="2"/>
  <c r="CA1449" i="2"/>
  <c r="CB1448" i="2"/>
  <c r="CA1448" i="2"/>
  <c r="CB1447" i="2"/>
  <c r="CA1447" i="2"/>
  <c r="CB1446" i="2"/>
  <c r="CA1446" i="2"/>
  <c r="CB1445" i="2"/>
  <c r="CA1445" i="2"/>
  <c r="CB1444" i="2"/>
  <c r="CA1444" i="2"/>
  <c r="CB1443" i="2"/>
  <c r="CA1443" i="2"/>
  <c r="CB1442" i="2"/>
  <c r="CA1442" i="2"/>
  <c r="CB1441" i="2"/>
  <c r="CA1441" i="2"/>
  <c r="CB1440" i="2"/>
  <c r="CA1440" i="2"/>
  <c r="CB1438" i="2"/>
  <c r="CA1438" i="2"/>
  <c r="CB1437" i="2"/>
  <c r="CA1437" i="2"/>
  <c r="CB1436" i="2"/>
  <c r="CA1436" i="2"/>
  <c r="CB1435" i="2"/>
  <c r="CA1435" i="2"/>
  <c r="CB1434" i="2"/>
  <c r="CA1434" i="2"/>
  <c r="CB1433" i="2"/>
  <c r="CA1433" i="2"/>
  <c r="CB1432" i="2"/>
  <c r="CA1432" i="2"/>
  <c r="CB1431" i="2"/>
  <c r="CA1431" i="2"/>
  <c r="CB1430" i="2"/>
  <c r="CA1430" i="2"/>
  <c r="CB1429" i="2"/>
  <c r="CA1429" i="2"/>
  <c r="CB1428" i="2"/>
  <c r="CA1428" i="2"/>
  <c r="CB1427" i="2"/>
  <c r="CA1427" i="2"/>
  <c r="CB1426" i="2"/>
  <c r="CA1426" i="2"/>
  <c r="CB1425" i="2"/>
  <c r="CA1425" i="2"/>
  <c r="CB1424" i="2"/>
  <c r="CA1424" i="2"/>
  <c r="CB1423" i="2"/>
  <c r="CA1423" i="2"/>
  <c r="CB1422" i="2"/>
  <c r="CA1422" i="2"/>
  <c r="CB1421" i="2"/>
  <c r="CA1421" i="2"/>
  <c r="CB1420" i="2"/>
  <c r="CA1420" i="2"/>
  <c r="CB1419" i="2"/>
  <c r="CA1419" i="2"/>
  <c r="CB1418" i="2"/>
  <c r="CA1418" i="2"/>
  <c r="CB1417" i="2"/>
  <c r="CA1417" i="2"/>
  <c r="CB1416" i="2"/>
  <c r="CA1416" i="2"/>
  <c r="CB1415" i="2"/>
  <c r="CA1415" i="2"/>
  <c r="CB1414" i="2"/>
  <c r="CA1414" i="2"/>
  <c r="CB1413" i="2"/>
  <c r="CA1413" i="2"/>
  <c r="CB1412" i="2"/>
  <c r="CA1412" i="2"/>
  <c r="CB1411" i="2"/>
  <c r="CA1411" i="2"/>
  <c r="CB1410" i="2"/>
  <c r="CA1410" i="2"/>
  <c r="CB1409" i="2"/>
  <c r="CA1409" i="2"/>
  <c r="CB1408" i="2"/>
  <c r="CA1408" i="2"/>
  <c r="CB1407" i="2"/>
  <c r="CA1407" i="2"/>
  <c r="CB1406" i="2"/>
  <c r="CA1406" i="2"/>
  <c r="CB1405" i="2"/>
  <c r="CA1405" i="2"/>
  <c r="CB1404" i="2"/>
  <c r="CA1404" i="2"/>
  <c r="CB1403" i="2"/>
  <c r="CA1403" i="2"/>
  <c r="CB1402" i="2"/>
  <c r="CA1402" i="2"/>
  <c r="CB1401" i="2"/>
  <c r="CA1401" i="2"/>
  <c r="CB1400" i="2"/>
  <c r="CA1400" i="2"/>
  <c r="CB1399" i="2"/>
  <c r="CA1399" i="2"/>
  <c r="CB1398" i="2"/>
  <c r="CA1398" i="2"/>
  <c r="CB1397" i="2"/>
  <c r="CA1397" i="2"/>
  <c r="CB1396" i="2"/>
  <c r="CA1396" i="2"/>
  <c r="CB1395" i="2"/>
  <c r="CA1395" i="2"/>
  <c r="CB1394" i="2"/>
  <c r="CA1394" i="2"/>
  <c r="CB1393" i="2"/>
  <c r="CA1393" i="2"/>
  <c r="CB1392" i="2"/>
  <c r="CA1392" i="2"/>
  <c r="CB1391" i="2"/>
  <c r="CA1391" i="2"/>
  <c r="CB1390" i="2"/>
  <c r="CA1390" i="2"/>
  <c r="CB1389" i="2"/>
  <c r="CA1389" i="2"/>
  <c r="CB1388" i="2"/>
  <c r="CA1388" i="2"/>
  <c r="CB1387" i="2"/>
  <c r="CA1387" i="2"/>
  <c r="CB1386" i="2"/>
  <c r="CA1386" i="2"/>
  <c r="CB1385" i="2"/>
  <c r="CA1385" i="2"/>
  <c r="CB1384" i="2"/>
  <c r="CA1384" i="2"/>
  <c r="CB1383" i="2"/>
  <c r="CA1383" i="2"/>
  <c r="CB1382" i="2"/>
  <c r="CA1382" i="2"/>
  <c r="CB1381" i="2"/>
  <c r="CA1381" i="2"/>
  <c r="CB1380" i="2"/>
  <c r="CA1380" i="2"/>
  <c r="CB1379" i="2"/>
  <c r="CA1379" i="2"/>
  <c r="CB1378" i="2"/>
  <c r="CA1378" i="2"/>
  <c r="CB1377" i="2"/>
  <c r="CA1377" i="2"/>
  <c r="CB1376" i="2"/>
  <c r="CA1376" i="2"/>
  <c r="CB1375" i="2"/>
  <c r="CA1375" i="2"/>
  <c r="CB1374" i="2"/>
  <c r="CA1374" i="2"/>
  <c r="CB1373" i="2"/>
  <c r="CA1373" i="2"/>
  <c r="CB1372" i="2"/>
  <c r="CA1372" i="2"/>
  <c r="CB1371" i="2"/>
  <c r="CA1371" i="2"/>
  <c r="CB1370" i="2"/>
  <c r="CA1370" i="2"/>
  <c r="CB1369" i="2"/>
  <c r="CA1369" i="2"/>
  <c r="CB1368" i="2"/>
  <c r="CA1368" i="2"/>
  <c r="CB1367" i="2"/>
  <c r="CA1367" i="2"/>
  <c r="CB1366" i="2"/>
  <c r="CA1366" i="2"/>
  <c r="CB1365" i="2"/>
  <c r="CA1365" i="2"/>
  <c r="CB1364" i="2"/>
  <c r="CA1364" i="2"/>
  <c r="CB1363" i="2"/>
  <c r="CA1363" i="2"/>
  <c r="CB1362" i="2"/>
  <c r="CA1362" i="2"/>
  <c r="CB1361" i="2"/>
  <c r="CA1361" i="2"/>
  <c r="CB1360" i="2"/>
  <c r="CA1360" i="2"/>
  <c r="CB1359" i="2"/>
  <c r="CA1359" i="2"/>
  <c r="CB1358" i="2"/>
  <c r="CA1358" i="2"/>
  <c r="CB1357" i="2"/>
  <c r="CA1357" i="2"/>
  <c r="CB1356" i="2"/>
  <c r="CA1356" i="2"/>
  <c r="CB1355" i="2"/>
  <c r="CA1355" i="2"/>
  <c r="CB1354" i="2"/>
  <c r="CA1354" i="2"/>
  <c r="CB1353" i="2"/>
  <c r="CA1353" i="2"/>
  <c r="CB1352" i="2"/>
  <c r="CA1352" i="2"/>
  <c r="CB1351" i="2"/>
  <c r="CA1351" i="2"/>
  <c r="CB1350" i="2"/>
  <c r="CA1350" i="2"/>
  <c r="CB1349" i="2"/>
  <c r="CA1349" i="2"/>
  <c r="CB1348" i="2"/>
  <c r="CA1348" i="2"/>
  <c r="CB1347" i="2"/>
  <c r="CA1347" i="2"/>
  <c r="CB1346" i="2"/>
  <c r="CA1346" i="2"/>
  <c r="CB1345" i="2"/>
  <c r="CA1345" i="2"/>
  <c r="CB1344" i="2"/>
  <c r="CA1344" i="2"/>
  <c r="CB1343" i="2"/>
  <c r="CA1343" i="2"/>
  <c r="CB1342" i="2"/>
  <c r="CA1342" i="2"/>
  <c r="CB1341" i="2"/>
  <c r="CA1341" i="2"/>
  <c r="CB1340" i="2"/>
  <c r="CA1340" i="2"/>
  <c r="CB1339" i="2"/>
  <c r="CA1339" i="2"/>
  <c r="CB1338" i="2"/>
  <c r="CA1338" i="2"/>
  <c r="CB1337" i="2"/>
  <c r="CA1337" i="2"/>
  <c r="CB1336" i="2"/>
  <c r="CA1336" i="2"/>
  <c r="CB1335" i="2"/>
  <c r="CA1335" i="2"/>
  <c r="CB1334" i="2"/>
  <c r="CA1334" i="2"/>
  <c r="CB1333" i="2"/>
  <c r="CA1333" i="2"/>
  <c r="CB1332" i="2"/>
  <c r="CA1332" i="2"/>
  <c r="CB1331" i="2"/>
  <c r="CA1331" i="2"/>
  <c r="CB1330" i="2"/>
  <c r="CA1330" i="2"/>
  <c r="CB1329" i="2"/>
  <c r="CA1329" i="2"/>
  <c r="CB1328" i="2"/>
  <c r="CA1328" i="2"/>
  <c r="CB1327" i="2"/>
  <c r="CA1327" i="2"/>
  <c r="CB1326" i="2"/>
  <c r="CA1326" i="2"/>
  <c r="CB1325" i="2"/>
  <c r="CA1325" i="2"/>
  <c r="CB1324" i="2"/>
  <c r="CA1324" i="2"/>
  <c r="CB1323" i="2"/>
  <c r="CA1323" i="2"/>
  <c r="CB1322" i="2"/>
  <c r="CA1322" i="2"/>
  <c r="CB1321" i="2"/>
  <c r="CA1321" i="2"/>
  <c r="CB1320" i="2"/>
  <c r="CA1320" i="2"/>
  <c r="CB1319" i="2"/>
  <c r="CA1319" i="2"/>
  <c r="CB1318" i="2"/>
  <c r="CA1318" i="2"/>
  <c r="CB1317" i="2"/>
  <c r="CA1317" i="2"/>
  <c r="CB1316" i="2"/>
  <c r="CA1316" i="2"/>
  <c r="CB1315" i="2"/>
  <c r="CA1315" i="2"/>
  <c r="CB1314" i="2"/>
  <c r="CA1314" i="2"/>
  <c r="CB1303" i="2"/>
  <c r="CA1303" i="2"/>
  <c r="CB1313" i="2"/>
  <c r="CA1313" i="2"/>
  <c r="CB1312" i="2"/>
  <c r="CA1312" i="2"/>
  <c r="CB1311" i="2"/>
  <c r="CA1311" i="2"/>
  <c r="CB1310" i="2"/>
  <c r="CA1310" i="2"/>
  <c r="CB1309" i="2"/>
  <c r="CA1309" i="2"/>
  <c r="CB1308" i="2"/>
  <c r="CA1308" i="2"/>
  <c r="CB1307" i="2"/>
  <c r="CA1307" i="2"/>
  <c r="CB1306" i="2"/>
  <c r="CA1306" i="2"/>
  <c r="CB1305" i="2"/>
  <c r="CA1305" i="2"/>
  <c r="CB1304" i="2"/>
  <c r="CA1304" i="2"/>
  <c r="CB1302" i="2"/>
  <c r="CA1302" i="2"/>
  <c r="CB1294" i="2"/>
  <c r="CA1294" i="2"/>
  <c r="CB1301" i="2"/>
  <c r="CA1301" i="2"/>
  <c r="CB1300" i="2"/>
  <c r="CA1300" i="2"/>
  <c r="CB1299" i="2"/>
  <c r="CA1299" i="2"/>
  <c r="CB1298" i="2"/>
  <c r="CA1298" i="2"/>
  <c r="CB1297" i="2"/>
  <c r="CA1297" i="2"/>
  <c r="CB1296" i="2"/>
  <c r="CA1296" i="2"/>
  <c r="CB1295" i="2"/>
  <c r="CA1295" i="2"/>
  <c r="CB1293" i="2"/>
  <c r="CA1293" i="2"/>
  <c r="CB1292" i="2"/>
  <c r="CA1292" i="2"/>
  <c r="CB1291" i="2"/>
  <c r="CA1291" i="2"/>
  <c r="CB1290" i="2"/>
  <c r="CA1290" i="2"/>
  <c r="CB1289" i="2"/>
  <c r="CA1289" i="2"/>
  <c r="CB1288" i="2"/>
  <c r="CA1288" i="2"/>
  <c r="CB1287" i="2"/>
  <c r="CA1287" i="2"/>
  <c r="CB1286" i="2"/>
  <c r="CA1286" i="2"/>
  <c r="CB1285" i="2"/>
  <c r="CA1285" i="2"/>
  <c r="CB1284" i="2"/>
  <c r="CA1284" i="2"/>
  <c r="CB1283" i="2"/>
  <c r="CA1283" i="2"/>
  <c r="CB1282" i="2"/>
  <c r="CA1282" i="2"/>
  <c r="CB1281" i="2"/>
  <c r="CA1281" i="2"/>
  <c r="CB1280" i="2"/>
  <c r="CA1280" i="2"/>
  <c r="CB1279" i="2"/>
  <c r="CA1279" i="2"/>
  <c r="CB1278" i="2"/>
  <c r="CA1278" i="2"/>
  <c r="CB1277" i="2"/>
  <c r="CA1277" i="2"/>
  <c r="CB1276" i="2"/>
  <c r="CA1276" i="2"/>
  <c r="CB1275" i="2"/>
  <c r="CA1275" i="2"/>
  <c r="CB1274" i="2"/>
  <c r="CA1274" i="2"/>
  <c r="CB1273" i="2"/>
  <c r="CA1273" i="2"/>
  <c r="CB1272" i="2"/>
  <c r="CA1272" i="2"/>
  <c r="CB1250" i="2"/>
  <c r="CA1250" i="2"/>
  <c r="CB1271" i="2"/>
  <c r="CA1271" i="2"/>
  <c r="CB1270" i="2"/>
  <c r="CA1270" i="2"/>
  <c r="CB1269" i="2"/>
  <c r="CA1269" i="2"/>
  <c r="CB1268" i="2"/>
  <c r="CA1268" i="2"/>
  <c r="CB1267" i="2"/>
  <c r="CA1267" i="2"/>
  <c r="CB1266" i="2"/>
  <c r="CA1266" i="2"/>
  <c r="CB1265" i="2"/>
  <c r="CA1265" i="2"/>
  <c r="CB1264" i="2"/>
  <c r="CA1264" i="2"/>
  <c r="CB1263" i="2"/>
  <c r="CA1263" i="2"/>
  <c r="CB1262" i="2"/>
  <c r="CA1262" i="2"/>
  <c r="CB1261" i="2"/>
  <c r="CA1261" i="2"/>
  <c r="CB1260" i="2"/>
  <c r="CA1260" i="2"/>
  <c r="CB1259" i="2"/>
  <c r="CA1259" i="2"/>
  <c r="CB1258" i="2"/>
  <c r="CA1258" i="2"/>
  <c r="CB1257" i="2"/>
  <c r="CA1257" i="2"/>
  <c r="CB1256" i="2"/>
  <c r="CA1256" i="2"/>
  <c r="CB1255" i="2"/>
  <c r="CA1255" i="2"/>
  <c r="CB1254" i="2"/>
  <c r="CA1254" i="2"/>
  <c r="CB1253" i="2"/>
  <c r="CA1253" i="2"/>
  <c r="CB1252" i="2"/>
  <c r="CA1252" i="2"/>
  <c r="CB1251" i="2"/>
  <c r="CA1251" i="2"/>
  <c r="CB1249" i="2"/>
  <c r="CA1249" i="2"/>
  <c r="CB1242" i="2"/>
  <c r="CA1242" i="2"/>
  <c r="CB1248" i="2"/>
  <c r="CA1248" i="2"/>
  <c r="CB1247" i="2"/>
  <c r="CA1247" i="2"/>
  <c r="CB1246" i="2"/>
  <c r="CA1246" i="2"/>
  <c r="CB1245" i="2"/>
  <c r="CA1245" i="2"/>
  <c r="CB1244" i="2"/>
  <c r="CA1244" i="2"/>
  <c r="CB1243" i="2"/>
  <c r="CA1243" i="2"/>
  <c r="CB1241" i="2"/>
  <c r="CA1241" i="2"/>
  <c r="CB1240" i="2"/>
  <c r="CA1240" i="2"/>
  <c r="CB1239" i="2"/>
  <c r="CA1239" i="2"/>
  <c r="CB1238" i="2"/>
  <c r="CA1238" i="2"/>
  <c r="CB1237" i="2"/>
  <c r="CA1237" i="2"/>
  <c r="CB1236" i="2"/>
  <c r="CA1236" i="2"/>
  <c r="CB1235" i="2"/>
  <c r="CA1235" i="2"/>
  <c r="CB1234" i="2"/>
  <c r="CA1234" i="2"/>
  <c r="CB1233" i="2"/>
  <c r="CA1233" i="2"/>
  <c r="CB1232" i="2"/>
  <c r="CA1232" i="2"/>
  <c r="CB1231" i="2"/>
  <c r="CA1231" i="2"/>
  <c r="CB1229" i="2"/>
  <c r="CA1229" i="2"/>
  <c r="CB1230" i="2"/>
  <c r="CA1230" i="2"/>
  <c r="CB1228" i="2"/>
  <c r="CA1228" i="2"/>
  <c r="CB1227" i="2"/>
  <c r="CA1227" i="2"/>
  <c r="CB1226" i="2"/>
  <c r="CA1226" i="2"/>
  <c r="CB1225" i="2"/>
  <c r="CA1225" i="2"/>
  <c r="CB1224" i="2"/>
  <c r="CA1224" i="2"/>
  <c r="CB1223" i="2"/>
  <c r="CA1223" i="2"/>
  <c r="CB1222" i="2"/>
  <c r="CA1222" i="2"/>
  <c r="CB1221" i="2"/>
  <c r="CA1221" i="2"/>
  <c r="CB1220" i="2"/>
  <c r="CA1220" i="2"/>
  <c r="CB1211" i="2"/>
  <c r="CA1211" i="2"/>
  <c r="CB1210" i="2"/>
  <c r="CA1210" i="2"/>
  <c r="CB1209" i="2"/>
  <c r="CA1209" i="2"/>
  <c r="CB1208" i="2"/>
  <c r="CA1208" i="2"/>
  <c r="CB1219" i="2"/>
  <c r="CA1219" i="2"/>
  <c r="CB1218" i="2"/>
  <c r="CA1218" i="2"/>
  <c r="CB1217" i="2"/>
  <c r="CA1217" i="2"/>
  <c r="CB1216" i="2"/>
  <c r="CA1216" i="2"/>
  <c r="CB1215" i="2"/>
  <c r="CA1215" i="2"/>
  <c r="CB1214" i="2"/>
  <c r="CA1214" i="2"/>
  <c r="CB1213" i="2"/>
  <c r="CA1213" i="2"/>
  <c r="CB1212" i="2"/>
  <c r="CA1212" i="2"/>
  <c r="CB1207" i="2"/>
  <c r="CA1207" i="2"/>
  <c r="CB1206" i="2"/>
  <c r="CA1206" i="2"/>
  <c r="CB1205" i="2"/>
  <c r="CA1205" i="2"/>
  <c r="CB1204" i="2"/>
  <c r="CA1204" i="2"/>
  <c r="CB1203" i="2"/>
  <c r="CA1203" i="2"/>
  <c r="CB1202" i="2"/>
  <c r="CA1202" i="2"/>
  <c r="CB1201" i="2"/>
  <c r="CA1201" i="2"/>
  <c r="CB1200" i="2"/>
  <c r="CA1200" i="2"/>
  <c r="CB1199" i="2"/>
  <c r="CA1199" i="2"/>
  <c r="CB1198" i="2"/>
  <c r="CA1198" i="2"/>
  <c r="CB1197" i="2"/>
  <c r="CA1197" i="2"/>
  <c r="CB1196" i="2"/>
  <c r="CA1196" i="2"/>
  <c r="CB1195" i="2"/>
  <c r="CA1195" i="2"/>
  <c r="CB1194" i="2"/>
  <c r="CA1194" i="2"/>
  <c r="CB1193" i="2"/>
  <c r="CA1193" i="2"/>
  <c r="CB1192" i="2"/>
  <c r="CA1192" i="2"/>
  <c r="CB1191" i="2"/>
  <c r="CA1191" i="2"/>
  <c r="CB1190" i="2"/>
  <c r="CA1190" i="2"/>
  <c r="CB1189" i="2"/>
  <c r="CA1189" i="2"/>
  <c r="CB1188" i="2"/>
  <c r="CA1188" i="2"/>
  <c r="CB1187" i="2"/>
  <c r="CA1187" i="2"/>
  <c r="CB1185" i="2"/>
  <c r="CA1185" i="2"/>
  <c r="CB1186" i="2"/>
  <c r="CA1186" i="2"/>
  <c r="CB1184" i="2"/>
  <c r="CA1184" i="2"/>
  <c r="CB1169" i="2"/>
  <c r="CA1169" i="2"/>
  <c r="CB1166" i="2"/>
  <c r="CA1166" i="2"/>
  <c r="CB1170" i="2"/>
  <c r="CA1170" i="2"/>
  <c r="CB1168" i="2"/>
  <c r="CA1168" i="2"/>
  <c r="CB1183" i="2"/>
  <c r="CA1183" i="2"/>
  <c r="CB1182" i="2"/>
  <c r="CA1182" i="2"/>
  <c r="CB1181" i="2"/>
  <c r="CA1181" i="2"/>
  <c r="CB1180" i="2"/>
  <c r="CA1180" i="2"/>
  <c r="CB1179" i="2"/>
  <c r="CA1179" i="2"/>
  <c r="CB1178" i="2"/>
  <c r="CA1178" i="2"/>
  <c r="CB1177" i="2"/>
  <c r="CA1177" i="2"/>
  <c r="CB1176" i="2"/>
  <c r="CA1176" i="2"/>
  <c r="CB1175" i="2"/>
  <c r="CA1175" i="2"/>
  <c r="CB1174" i="2"/>
  <c r="CA1174" i="2"/>
  <c r="CB1173" i="2"/>
  <c r="CA1173" i="2"/>
  <c r="CB1172" i="2"/>
  <c r="CA1172" i="2"/>
  <c r="CB1171" i="2"/>
  <c r="CA1171" i="2"/>
  <c r="CB1167" i="2"/>
  <c r="CA1167" i="2"/>
  <c r="CB1159" i="2"/>
  <c r="CA1159" i="2"/>
  <c r="CB1165" i="2"/>
  <c r="CA1165" i="2"/>
  <c r="CB1164" i="2"/>
  <c r="CA1164" i="2"/>
  <c r="CB1163" i="2"/>
  <c r="CA1163" i="2"/>
  <c r="CB1162" i="2"/>
  <c r="CA1162" i="2"/>
  <c r="CB1161" i="2"/>
  <c r="CA1161" i="2"/>
  <c r="CB1160" i="2"/>
  <c r="CA1160" i="2"/>
  <c r="CB1158" i="2"/>
  <c r="CA1158" i="2"/>
  <c r="CB1157" i="2"/>
  <c r="CA1157" i="2"/>
  <c r="CB1143" i="2"/>
  <c r="CA1143" i="2"/>
  <c r="CB1156" i="2"/>
  <c r="CA1156" i="2"/>
  <c r="CB1155" i="2"/>
  <c r="CA1155" i="2"/>
  <c r="CB1154" i="2"/>
  <c r="CA1154" i="2"/>
  <c r="CB1153" i="2"/>
  <c r="CA1153" i="2"/>
  <c r="CB1152" i="2"/>
  <c r="CA1152" i="2"/>
  <c r="CB1151" i="2"/>
  <c r="CA1151" i="2"/>
  <c r="CB1150" i="2"/>
  <c r="CA1150" i="2"/>
  <c r="CB1149" i="2"/>
  <c r="CA1149" i="2"/>
  <c r="CB1148" i="2"/>
  <c r="CA1148" i="2"/>
  <c r="CB1147" i="2"/>
  <c r="CA1147" i="2"/>
  <c r="CB1146" i="2"/>
  <c r="CA1146" i="2"/>
  <c r="CB1145" i="2"/>
  <c r="CA1145" i="2"/>
  <c r="CB1144" i="2"/>
  <c r="CA1144" i="2"/>
  <c r="CB1142" i="2"/>
  <c r="CA1142" i="2"/>
  <c r="CB1141" i="2"/>
  <c r="CA1141" i="2"/>
  <c r="CB1140" i="2"/>
  <c r="CA1140" i="2"/>
  <c r="CB1139" i="2"/>
  <c r="CA1139" i="2"/>
  <c r="CB1138" i="2"/>
  <c r="CA1138" i="2"/>
  <c r="CB1137" i="2"/>
  <c r="CA1137" i="2"/>
  <c r="CB1136" i="2"/>
  <c r="CA1136" i="2"/>
  <c r="CB1135" i="2"/>
  <c r="CA1135" i="2"/>
  <c r="CB1134" i="2"/>
  <c r="CA1134" i="2"/>
  <c r="CB1133" i="2"/>
  <c r="CA1133" i="2"/>
  <c r="CB1132" i="2"/>
  <c r="CA1132" i="2"/>
  <c r="CB1131" i="2"/>
  <c r="CA1131" i="2"/>
  <c r="CB1130" i="2"/>
  <c r="CA1130" i="2"/>
  <c r="CB1129" i="2"/>
  <c r="CA1129" i="2"/>
  <c r="CB1128" i="2"/>
  <c r="CA1128" i="2"/>
  <c r="CB1127" i="2"/>
  <c r="CA1127" i="2"/>
  <c r="CB1124" i="2"/>
  <c r="CA1124" i="2"/>
  <c r="CB1123" i="2"/>
  <c r="CA1123" i="2"/>
  <c r="CB1126" i="2"/>
  <c r="CA1126" i="2"/>
  <c r="CB1125" i="2"/>
  <c r="CA1125" i="2"/>
  <c r="CB1117" i="2"/>
  <c r="CA1117" i="2"/>
  <c r="CB1116" i="2"/>
  <c r="CA1116" i="2"/>
  <c r="CB1115" i="2"/>
  <c r="CA1115" i="2"/>
  <c r="CB1122" i="2"/>
  <c r="CA1122" i="2"/>
  <c r="CB1121" i="2"/>
  <c r="CA1121" i="2"/>
  <c r="CB1120" i="2"/>
  <c r="CA1120" i="2"/>
  <c r="CB1119" i="2"/>
  <c r="CA1119" i="2"/>
  <c r="CB1118" i="2"/>
  <c r="CA1118" i="2"/>
  <c r="CB1114" i="2"/>
  <c r="CA1114" i="2"/>
  <c r="CB1113" i="2"/>
  <c r="CA1113" i="2"/>
  <c r="CB1108" i="2"/>
  <c r="CA1108" i="2"/>
  <c r="CB1105" i="2"/>
  <c r="CA1105" i="2"/>
  <c r="CB1112" i="2"/>
  <c r="CA1112" i="2"/>
  <c r="CB1111" i="2"/>
  <c r="CA1111" i="2"/>
  <c r="CB1110" i="2"/>
  <c r="CA1110" i="2"/>
  <c r="CB1109" i="2"/>
  <c r="CA1109" i="2"/>
  <c r="CB1107" i="2"/>
  <c r="CA1107" i="2"/>
  <c r="CB1106" i="2"/>
  <c r="CA1106" i="2"/>
  <c r="CB1104" i="2"/>
  <c r="CA1104" i="2"/>
  <c r="CB1103" i="2"/>
  <c r="CA1103" i="2"/>
  <c r="CB1102" i="2"/>
  <c r="CA1102" i="2"/>
  <c r="CB1101" i="2"/>
  <c r="CA1101" i="2"/>
  <c r="CB1100" i="2"/>
  <c r="CA1100" i="2"/>
  <c r="CB1099" i="2"/>
  <c r="CA1099" i="2"/>
  <c r="CB1098" i="2"/>
  <c r="CA1098" i="2"/>
  <c r="CB1097" i="2"/>
  <c r="CA1097" i="2"/>
  <c r="CB1096" i="2"/>
  <c r="CA1096" i="2"/>
  <c r="CB1095" i="2"/>
  <c r="CA1095" i="2"/>
  <c r="CB1094" i="2"/>
  <c r="CA1094" i="2"/>
  <c r="CB1093" i="2"/>
  <c r="CA1093" i="2"/>
  <c r="CB1092" i="2"/>
  <c r="CA1092" i="2"/>
  <c r="CB1091" i="2"/>
  <c r="CA1091" i="2"/>
  <c r="CB1090" i="2"/>
  <c r="CA1090" i="2"/>
  <c r="CB1086" i="2"/>
  <c r="CA1086" i="2"/>
  <c r="CB1089" i="2"/>
  <c r="CA1089" i="2"/>
  <c r="CB1088" i="2"/>
  <c r="CA1088" i="2"/>
  <c r="CB1087" i="2"/>
  <c r="CA1087" i="2"/>
  <c r="CB1085" i="2"/>
  <c r="CA1085" i="2"/>
  <c r="CB1084" i="2"/>
  <c r="CA1084" i="2"/>
  <c r="CB1083" i="2"/>
  <c r="CA1083" i="2"/>
  <c r="CB1082" i="2"/>
  <c r="CA1082" i="2"/>
  <c r="CB1081" i="2"/>
  <c r="CA1081" i="2"/>
  <c r="CB1080" i="2"/>
  <c r="CA1080" i="2"/>
  <c r="CB1079" i="2"/>
  <c r="CA1079" i="2"/>
  <c r="CB1078" i="2"/>
  <c r="CA1078" i="2"/>
  <c r="CB1077" i="2"/>
  <c r="CA1077" i="2"/>
  <c r="CB1076" i="2"/>
  <c r="CA1076" i="2"/>
  <c r="CB1075" i="2"/>
  <c r="CA1075" i="2"/>
  <c r="CB1074" i="2"/>
  <c r="CA1074" i="2"/>
  <c r="CB1073" i="2"/>
  <c r="CA1073" i="2"/>
  <c r="CB1072" i="2"/>
  <c r="CA1072" i="2"/>
  <c r="CB1071" i="2"/>
  <c r="CA1071" i="2"/>
  <c r="CB1070" i="2"/>
  <c r="CA1070" i="2"/>
  <c r="CB1069" i="2"/>
  <c r="CA1069" i="2"/>
  <c r="CB1068" i="2"/>
  <c r="CA1068" i="2"/>
  <c r="CB1067" i="2"/>
  <c r="CA1067" i="2"/>
  <c r="CB1066" i="2"/>
  <c r="CA1066" i="2"/>
  <c r="CB1065" i="2"/>
  <c r="CA1065" i="2"/>
  <c r="CB1064" i="2"/>
  <c r="CA1064" i="2"/>
  <c r="CB1063" i="2"/>
  <c r="CA1063" i="2"/>
  <c r="CB1062" i="2"/>
  <c r="CA1062" i="2"/>
  <c r="CB1061" i="2"/>
  <c r="CA1061" i="2"/>
  <c r="CB1060" i="2"/>
  <c r="CA1060" i="2"/>
  <c r="CB1059" i="2"/>
  <c r="CA1059" i="2"/>
  <c r="CB1058" i="2"/>
  <c r="CA1058" i="2"/>
  <c r="CB1057" i="2"/>
  <c r="CA1057" i="2"/>
  <c r="CB1056" i="2"/>
  <c r="CA1056" i="2"/>
  <c r="CB1055" i="2"/>
  <c r="CA1055" i="2"/>
  <c r="CB1054" i="2"/>
  <c r="CA1054" i="2"/>
  <c r="CB1053" i="2"/>
  <c r="CA1053" i="2"/>
  <c r="CB1052" i="2"/>
  <c r="CA1052" i="2"/>
  <c r="CB1051" i="2"/>
  <c r="CA1051" i="2"/>
  <c r="CB1050" i="2"/>
  <c r="CA1050" i="2"/>
  <c r="CB1049" i="2"/>
  <c r="CA1049" i="2"/>
  <c r="CB1048" i="2"/>
  <c r="CA1048" i="2"/>
  <c r="CB1047" i="2"/>
  <c r="CA1047" i="2"/>
  <c r="CB1046" i="2"/>
  <c r="CA1046" i="2"/>
  <c r="CB1045" i="2"/>
  <c r="CA1045" i="2"/>
  <c r="CB1044" i="2"/>
  <c r="CA1044" i="2"/>
  <c r="CB1043" i="2"/>
  <c r="CA1043" i="2"/>
  <c r="CB1042" i="2"/>
  <c r="CA1042" i="2"/>
  <c r="CB1041" i="2"/>
  <c r="CA1041" i="2"/>
  <c r="CB1040" i="2"/>
  <c r="CA1040" i="2"/>
  <c r="CB1039" i="2"/>
  <c r="CA1039" i="2"/>
  <c r="CB1038" i="2"/>
  <c r="CA1038" i="2"/>
  <c r="CB1037" i="2"/>
  <c r="CA1037" i="2"/>
  <c r="CB1036" i="2"/>
  <c r="CA1036" i="2"/>
  <c r="CB1035" i="2"/>
  <c r="CA1035" i="2"/>
  <c r="CB1034" i="2"/>
  <c r="CA1034" i="2"/>
  <c r="CB1033" i="2"/>
  <c r="CA1033" i="2"/>
  <c r="CB1032" i="2"/>
  <c r="CA1032" i="2"/>
  <c r="CB1031" i="2"/>
  <c r="CA1031" i="2"/>
  <c r="CB1027" i="2"/>
  <c r="CA1027" i="2"/>
  <c r="CB1026" i="2"/>
  <c r="CA1026" i="2"/>
  <c r="CB1030" i="2"/>
  <c r="CA1030" i="2"/>
  <c r="CB1029" i="2"/>
  <c r="CA1029" i="2"/>
  <c r="CB1028" i="2"/>
  <c r="CA1028" i="2"/>
  <c r="CB1025" i="2"/>
  <c r="CA1025" i="2"/>
  <c r="CB1024" i="2"/>
  <c r="CA1024" i="2"/>
  <c r="CB1023" i="2"/>
  <c r="CA1023" i="2"/>
  <c r="CB1022" i="2"/>
  <c r="CA1022" i="2"/>
  <c r="CB1021" i="2"/>
  <c r="CA1021" i="2"/>
  <c r="CB1020" i="2"/>
  <c r="CA1020" i="2"/>
  <c r="CB1019" i="2"/>
  <c r="CA1019" i="2"/>
  <c r="CB1018" i="2"/>
  <c r="CA1018" i="2"/>
  <c r="CB1017" i="2"/>
  <c r="CA1017" i="2"/>
  <c r="CB1016" i="2"/>
  <c r="CA1016" i="2"/>
  <c r="CB1015" i="2"/>
  <c r="CA1015" i="2"/>
  <c r="CB1014" i="2"/>
  <c r="CA1014" i="2"/>
  <c r="CB1013" i="2"/>
  <c r="CA1013" i="2"/>
  <c r="CB1012" i="2"/>
  <c r="CA1012" i="2"/>
  <c r="CB1011" i="2"/>
  <c r="CA1011" i="2"/>
  <c r="CB1010" i="2"/>
  <c r="CA1010" i="2"/>
  <c r="CB1009" i="2"/>
  <c r="CA1009" i="2"/>
  <c r="CB1008" i="2"/>
  <c r="CA1008" i="2"/>
  <c r="CB1007" i="2"/>
  <c r="CA1007" i="2"/>
  <c r="CB1006" i="2"/>
  <c r="CA1006" i="2"/>
  <c r="CB1005" i="2"/>
  <c r="CA1005" i="2"/>
  <c r="CB1004" i="2"/>
  <c r="CA1004" i="2"/>
  <c r="CB1003" i="2"/>
  <c r="CA1003" i="2"/>
  <c r="CB1002" i="2"/>
  <c r="CA1002" i="2"/>
  <c r="CB1001" i="2"/>
  <c r="CA1001" i="2"/>
  <c r="CB1000" i="2"/>
  <c r="CA1000" i="2"/>
  <c r="CB996" i="2"/>
  <c r="CA996" i="2"/>
  <c r="CB999" i="2"/>
  <c r="CA999" i="2"/>
  <c r="CB998" i="2"/>
  <c r="CA998" i="2"/>
  <c r="CB997" i="2"/>
  <c r="CA997" i="2"/>
  <c r="CB995" i="2"/>
  <c r="CA995" i="2"/>
  <c r="CB994" i="2"/>
  <c r="CA994" i="2"/>
  <c r="CB993" i="2"/>
  <c r="CA993" i="2"/>
  <c r="CB992" i="2"/>
  <c r="CA992" i="2"/>
  <c r="CB991" i="2"/>
  <c r="CA991" i="2"/>
  <c r="CB990" i="2"/>
  <c r="CA990" i="2"/>
  <c r="CB989" i="2"/>
  <c r="CA989" i="2"/>
  <c r="CB988" i="2"/>
  <c r="CA988" i="2"/>
  <c r="CB987" i="2"/>
  <c r="CA987" i="2"/>
  <c r="CB986" i="2"/>
  <c r="CA986" i="2"/>
  <c r="CB985" i="2"/>
  <c r="CA985" i="2"/>
  <c r="CB984" i="2"/>
  <c r="CA984" i="2"/>
  <c r="CB983" i="2"/>
  <c r="CA983" i="2"/>
  <c r="CB982" i="2"/>
  <c r="CA982" i="2"/>
  <c r="CB981" i="2"/>
  <c r="CA981" i="2"/>
  <c r="CB980" i="2"/>
  <c r="CA980" i="2"/>
  <c r="CB979" i="2"/>
  <c r="CA979" i="2"/>
  <c r="CB978" i="2"/>
  <c r="CA978" i="2"/>
  <c r="CB977" i="2"/>
  <c r="CA977" i="2"/>
  <c r="CB976" i="2"/>
  <c r="CA976" i="2"/>
  <c r="CB975" i="2"/>
  <c r="CA975" i="2"/>
  <c r="CB974" i="2"/>
  <c r="CA974" i="2"/>
  <c r="CB969" i="2"/>
  <c r="CA969" i="2"/>
  <c r="CB973" i="2"/>
  <c r="CA973" i="2"/>
  <c r="CB972" i="2"/>
  <c r="CA972" i="2"/>
  <c r="CB971" i="2"/>
  <c r="CA971" i="2"/>
  <c r="CB970" i="2"/>
  <c r="CA970" i="2"/>
  <c r="CB968" i="2"/>
  <c r="CA968" i="2"/>
  <c r="CB967" i="2"/>
  <c r="CA967" i="2"/>
  <c r="CB966" i="2"/>
  <c r="CA966" i="2"/>
  <c r="CB958" i="2"/>
  <c r="CA958" i="2"/>
  <c r="CB956" i="2"/>
  <c r="CA956" i="2"/>
  <c r="CB955" i="2"/>
  <c r="CA955" i="2"/>
  <c r="CB953" i="2"/>
  <c r="CA953" i="2"/>
  <c r="CB951" i="2"/>
  <c r="CA951" i="2"/>
  <c r="CB950" i="2"/>
  <c r="CA950" i="2"/>
  <c r="CB949" i="2"/>
  <c r="CA949" i="2"/>
  <c r="CB945" i="2"/>
  <c r="CA945" i="2"/>
  <c r="CB942" i="2"/>
  <c r="CA942" i="2"/>
  <c r="CB962" i="2"/>
  <c r="CA962" i="2"/>
  <c r="CB961" i="2"/>
  <c r="CA961" i="2"/>
  <c r="CB960" i="2"/>
  <c r="CA960" i="2"/>
  <c r="CB959" i="2"/>
  <c r="CA959" i="2"/>
  <c r="CB957" i="2"/>
  <c r="CA957" i="2"/>
  <c r="CB954" i="2"/>
  <c r="CA954" i="2"/>
  <c r="CB952" i="2"/>
  <c r="CA952" i="2"/>
  <c r="CB948" i="2"/>
  <c r="CA948" i="2"/>
  <c r="CB947" i="2"/>
  <c r="CA947" i="2"/>
  <c r="CB946" i="2"/>
  <c r="CA946" i="2"/>
  <c r="CB944" i="2"/>
  <c r="CA944" i="2"/>
  <c r="CB943" i="2"/>
  <c r="CA943" i="2"/>
  <c r="CB941" i="2"/>
  <c r="CA941" i="2"/>
  <c r="CB940" i="2"/>
  <c r="CA940" i="2"/>
  <c r="CB939" i="2"/>
  <c r="CA939" i="2"/>
  <c r="CB938" i="2"/>
  <c r="CA938" i="2"/>
  <c r="CB965" i="2"/>
  <c r="CA965" i="2"/>
  <c r="CB964" i="2"/>
  <c r="CA964" i="2"/>
  <c r="CB963" i="2"/>
  <c r="CA963" i="2"/>
  <c r="CB935" i="2"/>
  <c r="CA935" i="2"/>
  <c r="CB934" i="2"/>
  <c r="CA934" i="2"/>
  <c r="CB933" i="2"/>
  <c r="CA933" i="2"/>
  <c r="CB932" i="2"/>
  <c r="CA932" i="2"/>
  <c r="CB931" i="2"/>
  <c r="CA931" i="2"/>
  <c r="CB930" i="2"/>
  <c r="CA930" i="2"/>
  <c r="CB937" i="2"/>
  <c r="CA937" i="2"/>
  <c r="CB936" i="2"/>
  <c r="CA936" i="2"/>
  <c r="CB929" i="2"/>
  <c r="CA929" i="2"/>
  <c r="CB928" i="2"/>
  <c r="CA928" i="2"/>
  <c r="CB927" i="2"/>
  <c r="CA927" i="2"/>
  <c r="CB926" i="2"/>
  <c r="CA926" i="2"/>
  <c r="CB925" i="2"/>
  <c r="CA925" i="2"/>
  <c r="CB924" i="2"/>
  <c r="CA924" i="2"/>
  <c r="CB923" i="2"/>
  <c r="CA923" i="2"/>
  <c r="CB922" i="2"/>
  <c r="CA922" i="2"/>
  <c r="CB921" i="2"/>
  <c r="CA921" i="2"/>
  <c r="CB920" i="2"/>
  <c r="CA920" i="2"/>
  <c r="CB919" i="2"/>
  <c r="CA919" i="2"/>
  <c r="CB918" i="2"/>
  <c r="CA918" i="2"/>
  <c r="CB917" i="2"/>
  <c r="CA917" i="2"/>
  <c r="CB916" i="2"/>
  <c r="CA916" i="2"/>
  <c r="CB915" i="2"/>
  <c r="CA915" i="2"/>
  <c r="CB914" i="2"/>
  <c r="CA914" i="2"/>
  <c r="CB913" i="2"/>
  <c r="CA913" i="2"/>
  <c r="CB912" i="2"/>
  <c r="CA912" i="2"/>
  <c r="CB911" i="2"/>
  <c r="CA911" i="2"/>
  <c r="CB910" i="2"/>
  <c r="CA910" i="2"/>
  <c r="CB909" i="2"/>
  <c r="CA909" i="2"/>
  <c r="CB908" i="2"/>
  <c r="CA908" i="2"/>
  <c r="CB907" i="2"/>
  <c r="CA907" i="2"/>
  <c r="CB905" i="2"/>
  <c r="CA905" i="2"/>
  <c r="CB904" i="2"/>
  <c r="CA904" i="2"/>
  <c r="CB906" i="2"/>
  <c r="CA906" i="2"/>
  <c r="CB903" i="2"/>
  <c r="CA903" i="2"/>
  <c r="CB902" i="2"/>
  <c r="CA902" i="2"/>
  <c r="CB898" i="2"/>
  <c r="CA898" i="2"/>
  <c r="CB895" i="2"/>
  <c r="CA895" i="2"/>
  <c r="CB894" i="2"/>
  <c r="CA894" i="2"/>
  <c r="CB893" i="2"/>
  <c r="CA893" i="2"/>
  <c r="CB892" i="2"/>
  <c r="CA892" i="2"/>
  <c r="CB891" i="2"/>
  <c r="CA891" i="2"/>
  <c r="CB901" i="2"/>
  <c r="CA901" i="2"/>
  <c r="CB900" i="2"/>
  <c r="CA900" i="2"/>
  <c r="CB899" i="2"/>
  <c r="CA899" i="2"/>
  <c r="CB897" i="2"/>
  <c r="CA897" i="2"/>
  <c r="CB896" i="2"/>
  <c r="CA896" i="2"/>
  <c r="CB890" i="2"/>
  <c r="CA890" i="2"/>
  <c r="CB889" i="2"/>
  <c r="CA889" i="2"/>
  <c r="CB885" i="2"/>
  <c r="CA885" i="2"/>
  <c r="CB884" i="2"/>
  <c r="CA884" i="2"/>
  <c r="CB888" i="2"/>
  <c r="CA888" i="2"/>
  <c r="CB887" i="2"/>
  <c r="CA887" i="2"/>
  <c r="CB886" i="2"/>
  <c r="CA886" i="2"/>
  <c r="CB883" i="2"/>
  <c r="CA883" i="2"/>
  <c r="CB882" i="2"/>
  <c r="CA882" i="2"/>
  <c r="CB881" i="2"/>
  <c r="CA881" i="2"/>
  <c r="CB876" i="2"/>
  <c r="CA876" i="2"/>
  <c r="CB873" i="2"/>
  <c r="CA873" i="2"/>
  <c r="CB870" i="2"/>
  <c r="CA870" i="2"/>
  <c r="CB880" i="2"/>
  <c r="CA880" i="2"/>
  <c r="CB879" i="2"/>
  <c r="CA879" i="2"/>
  <c r="CB878" i="2"/>
  <c r="CA878" i="2"/>
  <c r="CB877" i="2"/>
  <c r="CA877" i="2"/>
  <c r="CB875" i="2"/>
  <c r="CA875" i="2"/>
  <c r="CB874" i="2"/>
  <c r="CA874" i="2"/>
  <c r="CB872" i="2"/>
  <c r="CA872" i="2"/>
  <c r="CB871" i="2"/>
  <c r="CA871" i="2"/>
  <c r="CB869" i="2"/>
  <c r="CA869" i="2"/>
  <c r="CB868" i="2"/>
  <c r="CA868" i="2"/>
  <c r="CB867" i="2"/>
  <c r="CA867" i="2"/>
  <c r="CB866" i="2"/>
  <c r="CA866" i="2"/>
  <c r="CB865" i="2"/>
  <c r="CA865" i="2"/>
  <c r="CB863" i="2"/>
  <c r="CA863" i="2"/>
  <c r="CB862" i="2"/>
  <c r="CA862" i="2"/>
  <c r="CB861" i="2"/>
  <c r="CA861" i="2"/>
  <c r="CB864" i="2"/>
  <c r="CA864" i="2"/>
  <c r="CB854" i="2"/>
  <c r="CA854" i="2"/>
  <c r="CB860" i="2"/>
  <c r="CA860" i="2"/>
  <c r="CB859" i="2"/>
  <c r="CA859" i="2"/>
  <c r="CB858" i="2"/>
  <c r="CA858" i="2"/>
  <c r="CB857" i="2"/>
  <c r="CA857" i="2"/>
  <c r="CB856" i="2"/>
  <c r="CA856" i="2"/>
  <c r="CB855" i="2"/>
  <c r="CA855" i="2"/>
  <c r="CB853" i="2"/>
  <c r="CA853" i="2"/>
  <c r="CB852" i="2"/>
  <c r="CA852" i="2"/>
  <c r="CB851" i="2"/>
  <c r="CA851" i="2"/>
  <c r="CB848" i="2"/>
  <c r="CA848" i="2"/>
  <c r="CB846" i="2"/>
  <c r="CA846" i="2"/>
  <c r="CB845" i="2"/>
  <c r="CA845" i="2"/>
  <c r="CB844" i="2"/>
  <c r="CA844" i="2"/>
  <c r="CB850" i="2"/>
  <c r="CA850" i="2"/>
  <c r="CB849" i="2"/>
  <c r="CA849" i="2"/>
  <c r="CB847" i="2"/>
  <c r="CA847" i="2"/>
  <c r="CB837" i="2"/>
  <c r="CA837" i="2"/>
  <c r="CB843" i="2"/>
  <c r="CA843" i="2"/>
  <c r="CB842" i="2"/>
  <c r="CA842" i="2"/>
  <c r="CB841" i="2"/>
  <c r="CA841" i="2"/>
  <c r="CB840" i="2"/>
  <c r="CA840" i="2"/>
  <c r="CB839" i="2"/>
  <c r="CA839" i="2"/>
  <c r="CB838" i="2"/>
  <c r="CA838" i="2"/>
  <c r="CB836" i="2"/>
  <c r="CA836" i="2"/>
  <c r="CB834" i="2"/>
  <c r="CA834" i="2"/>
  <c r="CB835" i="2"/>
  <c r="CA835" i="2"/>
  <c r="CB833" i="2"/>
  <c r="CA833" i="2"/>
  <c r="CB832" i="2"/>
  <c r="CA832" i="2"/>
  <c r="CB831" i="2"/>
  <c r="CA831" i="2"/>
  <c r="CB830" i="2"/>
  <c r="CA830" i="2"/>
  <c r="CB829" i="2"/>
  <c r="CA829" i="2"/>
  <c r="CB828" i="2"/>
  <c r="CA828" i="2"/>
  <c r="CB826" i="2"/>
  <c r="CA826" i="2"/>
  <c r="CB825" i="2"/>
  <c r="CA825" i="2"/>
  <c r="CB824" i="2"/>
  <c r="CA824" i="2"/>
  <c r="CB827" i="2"/>
  <c r="CA827" i="2"/>
  <c r="CB823" i="2"/>
  <c r="CA823" i="2"/>
  <c r="CB822" i="2"/>
  <c r="CA822" i="2"/>
  <c r="CB821" i="2"/>
  <c r="CA821" i="2"/>
  <c r="CB820" i="2"/>
  <c r="CA820" i="2"/>
  <c r="CB819" i="2"/>
  <c r="CA819" i="2"/>
  <c r="CB818" i="2"/>
  <c r="CA818" i="2"/>
  <c r="CB817" i="2"/>
  <c r="CA817" i="2"/>
  <c r="CB816" i="2"/>
  <c r="CA816" i="2"/>
  <c r="CB815" i="2"/>
  <c r="CA815" i="2"/>
  <c r="CB813" i="2"/>
  <c r="CA813" i="2"/>
  <c r="CB814" i="2"/>
  <c r="CA814" i="2"/>
  <c r="CB812" i="2"/>
  <c r="CA812" i="2"/>
  <c r="CB811" i="2"/>
  <c r="CA811" i="2"/>
  <c r="CB810" i="2"/>
  <c r="CA810" i="2"/>
  <c r="CB809" i="2"/>
  <c r="CA809" i="2"/>
  <c r="CB808" i="2"/>
  <c r="CA808" i="2"/>
  <c r="CB807" i="2"/>
  <c r="CA807" i="2"/>
  <c r="CB806" i="2"/>
  <c r="CA806" i="2"/>
  <c r="CB805" i="2"/>
  <c r="CA805" i="2"/>
  <c r="CB804" i="2"/>
  <c r="CA804" i="2"/>
  <c r="CB803" i="2"/>
  <c r="CA803" i="2"/>
  <c r="CB802" i="2"/>
  <c r="CA802" i="2"/>
  <c r="CB801" i="2"/>
  <c r="CA801" i="2"/>
  <c r="CB800" i="2"/>
  <c r="CA800" i="2"/>
  <c r="CB799" i="2"/>
  <c r="CA799" i="2"/>
  <c r="CB798" i="2"/>
  <c r="CA798" i="2"/>
  <c r="CB797" i="2"/>
  <c r="CA797" i="2"/>
  <c r="CB796" i="2"/>
  <c r="CA796" i="2"/>
  <c r="CB795" i="2"/>
  <c r="CA795" i="2"/>
  <c r="CB794" i="2"/>
  <c r="CA794" i="2"/>
  <c r="CB793" i="2"/>
  <c r="CA793" i="2"/>
  <c r="CB792" i="2"/>
  <c r="CA792" i="2"/>
  <c r="CB788" i="2"/>
  <c r="CA788" i="2"/>
  <c r="CB789" i="2"/>
  <c r="CA789" i="2"/>
  <c r="CB791" i="2"/>
  <c r="CA791" i="2"/>
  <c r="CB790" i="2"/>
  <c r="CA790" i="2"/>
  <c r="CB787" i="2"/>
  <c r="CA787" i="2"/>
  <c r="CB786" i="2"/>
  <c r="CA786" i="2"/>
  <c r="CB785" i="2"/>
  <c r="CA785" i="2"/>
  <c r="CB784" i="2"/>
  <c r="CA784" i="2"/>
  <c r="CB783" i="2"/>
  <c r="CA783" i="2"/>
  <c r="CB782" i="2"/>
  <c r="CA782" i="2"/>
  <c r="CB781" i="2"/>
  <c r="CA781" i="2"/>
  <c r="CB780" i="2"/>
  <c r="CA780" i="2"/>
  <c r="CB779" i="2"/>
  <c r="CA779" i="2"/>
  <c r="CB778" i="2"/>
  <c r="CA778" i="2"/>
  <c r="CB772" i="2"/>
  <c r="CA772" i="2"/>
  <c r="CB770" i="2"/>
  <c r="CA770" i="2"/>
  <c r="CB777" i="2"/>
  <c r="CA777" i="2"/>
  <c r="CB776" i="2"/>
  <c r="CA776" i="2"/>
  <c r="CB775" i="2"/>
  <c r="CA775" i="2"/>
  <c r="CB774" i="2"/>
  <c r="CA774" i="2"/>
  <c r="CB773" i="2"/>
  <c r="CA773" i="2"/>
  <c r="CB771" i="2"/>
  <c r="CA771" i="2"/>
  <c r="CB769" i="2"/>
  <c r="CA769" i="2"/>
  <c r="CB768" i="2"/>
  <c r="CA768" i="2"/>
  <c r="CB767" i="2"/>
  <c r="CA767" i="2"/>
  <c r="CB766" i="2"/>
  <c r="CA766" i="2"/>
  <c r="CB765" i="2"/>
  <c r="CA765" i="2"/>
  <c r="CB764" i="2"/>
  <c r="CA764" i="2"/>
  <c r="CB763" i="2"/>
  <c r="CA763" i="2"/>
  <c r="CB762" i="2"/>
  <c r="CA762" i="2"/>
  <c r="CB761" i="2"/>
  <c r="CA761" i="2"/>
  <c r="CB760" i="2"/>
  <c r="CA760" i="2"/>
  <c r="CB759" i="2"/>
  <c r="CA759" i="2"/>
  <c r="CB758" i="2"/>
  <c r="CA758" i="2"/>
  <c r="CB757" i="2"/>
  <c r="CA757" i="2"/>
  <c r="CB756" i="2"/>
  <c r="CA756" i="2"/>
  <c r="CB755" i="2"/>
  <c r="CA755" i="2"/>
  <c r="CB749" i="2"/>
  <c r="CA749" i="2"/>
  <c r="CB754" i="2"/>
  <c r="CA754" i="2"/>
  <c r="CB753" i="2"/>
  <c r="CA753" i="2"/>
  <c r="CB752" i="2"/>
  <c r="CA752" i="2"/>
  <c r="CB751" i="2"/>
  <c r="CA751" i="2"/>
  <c r="CB750" i="2"/>
  <c r="CA750" i="2"/>
  <c r="CB748" i="2"/>
  <c r="CA748" i="2"/>
  <c r="CB747" i="2"/>
  <c r="CA747" i="2"/>
  <c r="CB746" i="2"/>
  <c r="CA746" i="2"/>
  <c r="CB745" i="2"/>
  <c r="CA745" i="2"/>
  <c r="CB744" i="2"/>
  <c r="CA744" i="2"/>
  <c r="CB743" i="2"/>
  <c r="CA743" i="2"/>
  <c r="CB742" i="2"/>
  <c r="CA742" i="2"/>
  <c r="CB741" i="2"/>
  <c r="CA741" i="2"/>
  <c r="CB740" i="2"/>
  <c r="CA740" i="2"/>
  <c r="CB739" i="2"/>
  <c r="CA739" i="2"/>
  <c r="CB738" i="2"/>
  <c r="CA738" i="2"/>
  <c r="CB737" i="2"/>
  <c r="CA737" i="2"/>
  <c r="CB736" i="2"/>
  <c r="CA736" i="2"/>
  <c r="CB735" i="2"/>
  <c r="CA735" i="2"/>
  <c r="CB734" i="2"/>
  <c r="CA734" i="2"/>
  <c r="CB733" i="2"/>
  <c r="CA733" i="2"/>
  <c r="CB732" i="2"/>
  <c r="CA732" i="2"/>
  <c r="CB731" i="2"/>
  <c r="CA731" i="2"/>
  <c r="CB730" i="2"/>
  <c r="CA730" i="2"/>
  <c r="CB729" i="2"/>
  <c r="CA729" i="2"/>
  <c r="CB728" i="2"/>
  <c r="CA728" i="2"/>
  <c r="CB727" i="2"/>
  <c r="CA727" i="2"/>
  <c r="CB726" i="2"/>
  <c r="CA726" i="2"/>
  <c r="CB725" i="2"/>
  <c r="CA725" i="2"/>
  <c r="CB724" i="2"/>
  <c r="CA724" i="2"/>
  <c r="CB723" i="2"/>
  <c r="CA723" i="2"/>
  <c r="CB722" i="2"/>
  <c r="CA722" i="2"/>
  <c r="CB721" i="2"/>
  <c r="CA721" i="2"/>
  <c r="CB720" i="2"/>
  <c r="CA720" i="2"/>
  <c r="CB719" i="2"/>
  <c r="CA719" i="2"/>
  <c r="CB718" i="2"/>
  <c r="CA718" i="2"/>
  <c r="CB717" i="2"/>
  <c r="CA717" i="2"/>
  <c r="CB716" i="2"/>
  <c r="CA716" i="2"/>
  <c r="CB715" i="2"/>
  <c r="CA715" i="2"/>
  <c r="CB714" i="2"/>
  <c r="CA714" i="2"/>
  <c r="CB713" i="2"/>
  <c r="CA713" i="2"/>
  <c r="CB712" i="2"/>
  <c r="CA712" i="2"/>
  <c r="CB711" i="2"/>
  <c r="CA711" i="2"/>
  <c r="CB710" i="2"/>
  <c r="CA710" i="2"/>
  <c r="CB709" i="2"/>
  <c r="CA709" i="2"/>
  <c r="CB708" i="2"/>
  <c r="CA708" i="2"/>
  <c r="CB707" i="2"/>
  <c r="CA707" i="2"/>
  <c r="CB706" i="2"/>
  <c r="CA706" i="2"/>
  <c r="CB705" i="2"/>
  <c r="CA705" i="2"/>
  <c r="CB704" i="2"/>
  <c r="CA704" i="2"/>
  <c r="CB703" i="2"/>
  <c r="CA703" i="2"/>
  <c r="CB702" i="2"/>
  <c r="CA702" i="2"/>
  <c r="CB701" i="2"/>
  <c r="CA701" i="2"/>
  <c r="CB700" i="2"/>
  <c r="CA700" i="2"/>
  <c r="CB699" i="2"/>
  <c r="CA699" i="2"/>
  <c r="CB698" i="2"/>
  <c r="CA698" i="2"/>
  <c r="CB695" i="2"/>
  <c r="CA695" i="2"/>
  <c r="CB694" i="2"/>
  <c r="CA694" i="2"/>
  <c r="CB692" i="2"/>
  <c r="CA692" i="2"/>
  <c r="CB689" i="2"/>
  <c r="CA689" i="2"/>
  <c r="CB697" i="2"/>
  <c r="CA697" i="2"/>
  <c r="CB696" i="2"/>
  <c r="CA696" i="2"/>
  <c r="CB693" i="2"/>
  <c r="CA693" i="2"/>
  <c r="CB691" i="2"/>
  <c r="CA691" i="2"/>
  <c r="CB690" i="2"/>
  <c r="CA690" i="2"/>
  <c r="CB688" i="2"/>
  <c r="CA688" i="2"/>
  <c r="CB687" i="2"/>
  <c r="CA687" i="2"/>
  <c r="CB686" i="2"/>
  <c r="CA686" i="2"/>
  <c r="CB685" i="2"/>
  <c r="CA685" i="2"/>
  <c r="CB684" i="2"/>
  <c r="CA684" i="2"/>
  <c r="CB683" i="2"/>
  <c r="CA683" i="2"/>
  <c r="CB682" i="2"/>
  <c r="CA682" i="2"/>
  <c r="CB681" i="2"/>
  <c r="CA681" i="2"/>
  <c r="CB680" i="2"/>
  <c r="CA680" i="2"/>
  <c r="CB679" i="2"/>
  <c r="CA679" i="2"/>
  <c r="CB678" i="2"/>
  <c r="CA678" i="2"/>
  <c r="CB677" i="2"/>
  <c r="CA677" i="2"/>
  <c r="CB676" i="2"/>
  <c r="CA676" i="2"/>
  <c r="CB675" i="2"/>
  <c r="CA675" i="2"/>
  <c r="CB674" i="2"/>
  <c r="CA674" i="2"/>
  <c r="CB673" i="2"/>
  <c r="CA673" i="2"/>
  <c r="CB672" i="2"/>
  <c r="CA672" i="2"/>
  <c r="CB671" i="2"/>
  <c r="CA671" i="2"/>
  <c r="CB670" i="2"/>
  <c r="CA670" i="2"/>
  <c r="CB669" i="2"/>
  <c r="CA669" i="2"/>
  <c r="CB668" i="2"/>
  <c r="CA668" i="2"/>
  <c r="CB667" i="2"/>
  <c r="CA667" i="2"/>
  <c r="CB666" i="2"/>
  <c r="CA666" i="2"/>
  <c r="CB665" i="2"/>
  <c r="CA665" i="2"/>
  <c r="CB664" i="2"/>
  <c r="CA664" i="2"/>
  <c r="CB663" i="2"/>
  <c r="CA663" i="2"/>
  <c r="CB662" i="2"/>
  <c r="CA662" i="2"/>
  <c r="CB661" i="2"/>
  <c r="CA661" i="2"/>
  <c r="CB660" i="2"/>
  <c r="CA660" i="2"/>
  <c r="CB659" i="2"/>
  <c r="CA659" i="2"/>
  <c r="CB650" i="2"/>
  <c r="CA650" i="2"/>
  <c r="CB658" i="2"/>
  <c r="CA658" i="2"/>
  <c r="CB651" i="2"/>
  <c r="CA651" i="2"/>
  <c r="CB657" i="2"/>
  <c r="CA657" i="2"/>
  <c r="CB656" i="2"/>
  <c r="CA656" i="2"/>
  <c r="CB655" i="2"/>
  <c r="CA655" i="2"/>
  <c r="CB654" i="2"/>
  <c r="CA654" i="2"/>
  <c r="CB653" i="2"/>
  <c r="CA653" i="2"/>
  <c r="CB652" i="2"/>
  <c r="CA652" i="2"/>
  <c r="CB647" i="2"/>
  <c r="CA647" i="2"/>
  <c r="CB649" i="2"/>
  <c r="CA649" i="2"/>
  <c r="CB648" i="2"/>
  <c r="CA648" i="2"/>
  <c r="CB646" i="2"/>
  <c r="CA646" i="2"/>
  <c r="CB645" i="2"/>
  <c r="CA645" i="2"/>
  <c r="CB644" i="2"/>
  <c r="CA644" i="2"/>
  <c r="CB643" i="2"/>
  <c r="CA643" i="2"/>
  <c r="CB642" i="2"/>
  <c r="CA642" i="2"/>
  <c r="CB641" i="2"/>
  <c r="CA641" i="2"/>
  <c r="CB640" i="2"/>
  <c r="CA640" i="2"/>
  <c r="CB639" i="2"/>
  <c r="CA639" i="2"/>
  <c r="CB638" i="2"/>
  <c r="CA638" i="2"/>
  <c r="CB637" i="2"/>
  <c r="CA637" i="2"/>
  <c r="CB636" i="2"/>
  <c r="CA636" i="2"/>
  <c r="CB635" i="2"/>
  <c r="CA635" i="2"/>
  <c r="CB634" i="2"/>
  <c r="CA634" i="2"/>
  <c r="CB633" i="2"/>
  <c r="CA633" i="2"/>
  <c r="CB632" i="2"/>
  <c r="CA632" i="2"/>
  <c r="CB631" i="2"/>
  <c r="CA631" i="2"/>
  <c r="CB630" i="2"/>
  <c r="CA630" i="2"/>
  <c r="CB629" i="2"/>
  <c r="CA629" i="2"/>
  <c r="CB628" i="2"/>
  <c r="CA628" i="2"/>
  <c r="CB627" i="2"/>
  <c r="CA627" i="2"/>
  <c r="CB626" i="2"/>
  <c r="CA626" i="2"/>
  <c r="CB625" i="2"/>
  <c r="CA625" i="2"/>
  <c r="CB624" i="2"/>
  <c r="CA624" i="2"/>
  <c r="CB623" i="2"/>
  <c r="CA623" i="2"/>
  <c r="CB622" i="2"/>
  <c r="CA622" i="2"/>
  <c r="CB621" i="2"/>
  <c r="CA621" i="2"/>
  <c r="CB620" i="2"/>
  <c r="CA620" i="2"/>
  <c r="CB619" i="2"/>
  <c r="CA619" i="2"/>
  <c r="CB618" i="2"/>
  <c r="CA618" i="2"/>
  <c r="CB617" i="2"/>
  <c r="CA617" i="2"/>
  <c r="CB616" i="2"/>
  <c r="CA616" i="2"/>
  <c r="CB615" i="2"/>
  <c r="CA615" i="2"/>
  <c r="CB613" i="2"/>
  <c r="CA613" i="2"/>
  <c r="CB611" i="2"/>
  <c r="CA611" i="2"/>
  <c r="CB608" i="2"/>
  <c r="CA608" i="2"/>
  <c r="CB614" i="2"/>
  <c r="CA614" i="2"/>
  <c r="CB612" i="2"/>
  <c r="CA612" i="2"/>
  <c r="CB610" i="2"/>
  <c r="CA610" i="2"/>
  <c r="CB609" i="2"/>
  <c r="CA609" i="2"/>
  <c r="CB607" i="2"/>
  <c r="CA607" i="2"/>
  <c r="CB606" i="2"/>
  <c r="CA606" i="2"/>
  <c r="CB605" i="2"/>
  <c r="CA605" i="2"/>
  <c r="CB604" i="2"/>
  <c r="CA604" i="2"/>
  <c r="CB601" i="2"/>
  <c r="CA601" i="2"/>
  <c r="CB600" i="2"/>
  <c r="CA600" i="2"/>
  <c r="CB599" i="2"/>
  <c r="CA599" i="2"/>
  <c r="CB2477" i="2"/>
  <c r="CA2477" i="2"/>
  <c r="CB598" i="2"/>
  <c r="CA598" i="2"/>
  <c r="CB597" i="2"/>
  <c r="CA597" i="2"/>
  <c r="CB603" i="2"/>
  <c r="CA603" i="2"/>
  <c r="CB602" i="2"/>
  <c r="CA602" i="2"/>
  <c r="CB596" i="2"/>
  <c r="CA596" i="2"/>
  <c r="CB595" i="2"/>
  <c r="CA595" i="2"/>
  <c r="CB594" i="2"/>
  <c r="CA594" i="2"/>
  <c r="CB593" i="2"/>
  <c r="CA593" i="2"/>
  <c r="CB592" i="2"/>
  <c r="CA592" i="2"/>
  <c r="CB591" i="2"/>
  <c r="CA591" i="2"/>
  <c r="CB590" i="2"/>
  <c r="CA590" i="2"/>
  <c r="CB589" i="2"/>
  <c r="CA589" i="2"/>
  <c r="CB588" i="2"/>
  <c r="CA588" i="2"/>
  <c r="CB587" i="2"/>
  <c r="CA587" i="2"/>
  <c r="CB586" i="2"/>
  <c r="CA586" i="2"/>
  <c r="CB585" i="2"/>
  <c r="CA585" i="2"/>
  <c r="CB584" i="2"/>
  <c r="CA584" i="2"/>
  <c r="CB583" i="2"/>
  <c r="CA583" i="2"/>
  <c r="CB582" i="2"/>
  <c r="CA582" i="2"/>
  <c r="CB581" i="2"/>
  <c r="CA581" i="2"/>
  <c r="CB580" i="2"/>
  <c r="CA580" i="2"/>
  <c r="CB579" i="2"/>
  <c r="CA579" i="2"/>
  <c r="CB578" i="2"/>
  <c r="CA578" i="2"/>
  <c r="CB577" i="2"/>
  <c r="CA577" i="2"/>
  <c r="CB575" i="2"/>
  <c r="CA575" i="2"/>
  <c r="CB574" i="2"/>
  <c r="CA574" i="2"/>
  <c r="CB573" i="2"/>
  <c r="CA573" i="2"/>
  <c r="CB572" i="2"/>
  <c r="CA572" i="2"/>
  <c r="CB576" i="2"/>
  <c r="CA576" i="2"/>
  <c r="CB571" i="2"/>
  <c r="CA571" i="2"/>
  <c r="CB570" i="2"/>
  <c r="CA570" i="2"/>
  <c r="CB561" i="2"/>
  <c r="CA561" i="2"/>
  <c r="CB569" i="2"/>
  <c r="CA569" i="2"/>
  <c r="CB568" i="2"/>
  <c r="CA568" i="2"/>
  <c r="CB567" i="2"/>
  <c r="CA567" i="2"/>
  <c r="CB566" i="2"/>
  <c r="CA566" i="2"/>
  <c r="CB565" i="2"/>
  <c r="CA565" i="2"/>
  <c r="CB564" i="2"/>
  <c r="CA564" i="2"/>
  <c r="CB563" i="2"/>
  <c r="CA563" i="2"/>
  <c r="CB562" i="2"/>
  <c r="CA562" i="2"/>
  <c r="CB560" i="2"/>
  <c r="CA560" i="2"/>
  <c r="CB559" i="2"/>
  <c r="CA559" i="2"/>
  <c r="CB558" i="2"/>
  <c r="CA558" i="2"/>
  <c r="CB557" i="2"/>
  <c r="CA557" i="2"/>
  <c r="CB537" i="2"/>
  <c r="CA537" i="2"/>
  <c r="CB556" i="2"/>
  <c r="CA556" i="2"/>
  <c r="CB555" i="2"/>
  <c r="CA555" i="2"/>
  <c r="CB554" i="2"/>
  <c r="CA554" i="2"/>
  <c r="CB553" i="2"/>
  <c r="CA553" i="2"/>
  <c r="CB552" i="2"/>
  <c r="CA552" i="2"/>
  <c r="CB551" i="2"/>
  <c r="CA551" i="2"/>
  <c r="CB550" i="2"/>
  <c r="CA550" i="2"/>
  <c r="CB549" i="2"/>
  <c r="CA549" i="2"/>
  <c r="CB548" i="2"/>
  <c r="CA548" i="2"/>
  <c r="CB547" i="2"/>
  <c r="CA547" i="2"/>
  <c r="CB546" i="2"/>
  <c r="CA546" i="2"/>
  <c r="CB545" i="2"/>
  <c r="CA545" i="2"/>
  <c r="CB544" i="2"/>
  <c r="CA544" i="2"/>
  <c r="CB543" i="2"/>
  <c r="CA543" i="2"/>
  <c r="CB542" i="2"/>
  <c r="CA542" i="2"/>
  <c r="CB541" i="2"/>
  <c r="CA541" i="2"/>
  <c r="CB540" i="2"/>
  <c r="CA540" i="2"/>
  <c r="CB539" i="2"/>
  <c r="CA539" i="2"/>
  <c r="CB538" i="2"/>
  <c r="CA538" i="2"/>
  <c r="CB536" i="2"/>
  <c r="CA536" i="2"/>
  <c r="CB535" i="2"/>
  <c r="CA535" i="2"/>
  <c r="CB534" i="2"/>
  <c r="CA534" i="2"/>
  <c r="CB533" i="2"/>
  <c r="CA533" i="2"/>
  <c r="CB532" i="2"/>
  <c r="CA532" i="2"/>
  <c r="CB531" i="2"/>
  <c r="CA531" i="2"/>
  <c r="CB530" i="2"/>
  <c r="CA530" i="2"/>
  <c r="CB527" i="2"/>
  <c r="CA527" i="2"/>
  <c r="CB525" i="2"/>
  <c r="CA525" i="2"/>
  <c r="CB522" i="2"/>
  <c r="CA522" i="2"/>
  <c r="CB519" i="2"/>
  <c r="CA519" i="2"/>
  <c r="CB523" i="2"/>
  <c r="CA523" i="2"/>
  <c r="CB520" i="2"/>
  <c r="CA520" i="2"/>
  <c r="CB517" i="2"/>
  <c r="CA517" i="2"/>
  <c r="CB528" i="2"/>
  <c r="CA528" i="2"/>
  <c r="CB529" i="2"/>
  <c r="CA529" i="2"/>
  <c r="CB524" i="2"/>
  <c r="CA524" i="2"/>
  <c r="CB521" i="2"/>
  <c r="CA521" i="2"/>
  <c r="CB518" i="2"/>
  <c r="CA518" i="2"/>
  <c r="CB526" i="2"/>
  <c r="CA526" i="2"/>
  <c r="CB516" i="2"/>
  <c r="CA516" i="2"/>
  <c r="CB515" i="2"/>
  <c r="CA515" i="2"/>
  <c r="CB514" i="2"/>
  <c r="CA514" i="2"/>
  <c r="CB513" i="2"/>
  <c r="CA513" i="2"/>
  <c r="CB496" i="2"/>
  <c r="CA496" i="2"/>
  <c r="CB493" i="2"/>
  <c r="CA493" i="2"/>
  <c r="CB509" i="2"/>
  <c r="CA509" i="2"/>
  <c r="CB499" i="2"/>
  <c r="CA499" i="2"/>
  <c r="CB507" i="2"/>
  <c r="CA507" i="2"/>
  <c r="CB504" i="2"/>
  <c r="CA504" i="2"/>
  <c r="CB502" i="2"/>
  <c r="CA502" i="2"/>
  <c r="CB501" i="2"/>
  <c r="CA501" i="2"/>
  <c r="CB508" i="2"/>
  <c r="CA508" i="2"/>
  <c r="CB503" i="2"/>
  <c r="CA503" i="2"/>
  <c r="CB500" i="2"/>
  <c r="CA500" i="2"/>
  <c r="CB494" i="2"/>
  <c r="CA494" i="2"/>
  <c r="CB512" i="2"/>
  <c r="CA512" i="2"/>
  <c r="CB511" i="2"/>
  <c r="CA511" i="2"/>
  <c r="CB510" i="2"/>
  <c r="CA510" i="2"/>
  <c r="CB506" i="2"/>
  <c r="CA506" i="2"/>
  <c r="CB505" i="2"/>
  <c r="CA505" i="2"/>
  <c r="CB498" i="2"/>
  <c r="CA498" i="2"/>
  <c r="CB497" i="2"/>
  <c r="CA497" i="2"/>
  <c r="CB495" i="2"/>
  <c r="CA495" i="2"/>
  <c r="CB492" i="2"/>
  <c r="CA492" i="2"/>
  <c r="CB491" i="2"/>
  <c r="CA491" i="2"/>
  <c r="CB490" i="2"/>
  <c r="CA490" i="2"/>
  <c r="CB489" i="2"/>
  <c r="CA489" i="2"/>
  <c r="CB488" i="2"/>
  <c r="CA488" i="2"/>
  <c r="CB487" i="2"/>
  <c r="CA487" i="2"/>
  <c r="CB486" i="2"/>
  <c r="CA486" i="2"/>
  <c r="CB485" i="2"/>
  <c r="CA485" i="2"/>
  <c r="CB484" i="2"/>
  <c r="CA484" i="2"/>
  <c r="CB483" i="2"/>
  <c r="CA483" i="2"/>
  <c r="CB482" i="2"/>
  <c r="CA482" i="2"/>
  <c r="CB481" i="2"/>
  <c r="CA481" i="2"/>
  <c r="CB480" i="2"/>
  <c r="CA480" i="2"/>
  <c r="CB479" i="2"/>
  <c r="CA479" i="2"/>
  <c r="CB478" i="2"/>
  <c r="CA478" i="2"/>
  <c r="CB477" i="2"/>
  <c r="CA477" i="2"/>
  <c r="CB476" i="2"/>
  <c r="CA476" i="2"/>
  <c r="CB475" i="2"/>
  <c r="CA475" i="2"/>
  <c r="CB474" i="2"/>
  <c r="CA474" i="2"/>
  <c r="CB451" i="2"/>
  <c r="CA451" i="2"/>
  <c r="CB473" i="2"/>
  <c r="CA473" i="2"/>
  <c r="CB472" i="2"/>
  <c r="CA472" i="2"/>
  <c r="CB471" i="2"/>
  <c r="CA471" i="2"/>
  <c r="CB470" i="2"/>
  <c r="CA470" i="2"/>
  <c r="CB469" i="2"/>
  <c r="CA469" i="2"/>
  <c r="CB468" i="2"/>
  <c r="CA468" i="2"/>
  <c r="CB467" i="2"/>
  <c r="CA467" i="2"/>
  <c r="CB466" i="2"/>
  <c r="CA466" i="2"/>
  <c r="CB465" i="2"/>
  <c r="CA465" i="2"/>
  <c r="CB464" i="2"/>
  <c r="CA464" i="2"/>
  <c r="CB463" i="2"/>
  <c r="CA463" i="2"/>
  <c r="CB462" i="2"/>
  <c r="CA462" i="2"/>
  <c r="CB461" i="2"/>
  <c r="CA461" i="2"/>
  <c r="CB460" i="2"/>
  <c r="CA460" i="2"/>
  <c r="CB459" i="2"/>
  <c r="CA459" i="2"/>
  <c r="CB458" i="2"/>
  <c r="CA458" i="2"/>
  <c r="CB457" i="2"/>
  <c r="CA457" i="2"/>
  <c r="CB456" i="2"/>
  <c r="CA456" i="2"/>
  <c r="CB455" i="2"/>
  <c r="CA455" i="2"/>
  <c r="CB454" i="2"/>
  <c r="CA454" i="2"/>
  <c r="CB453" i="2"/>
  <c r="CA453" i="2"/>
  <c r="CB452" i="2"/>
  <c r="CA452" i="2"/>
  <c r="CB450" i="2"/>
  <c r="CA450" i="2"/>
  <c r="CB449" i="2"/>
  <c r="CA449" i="2"/>
  <c r="CB448" i="2"/>
  <c r="CA448" i="2"/>
  <c r="CB447" i="2"/>
  <c r="CA447" i="2"/>
  <c r="CB446" i="2"/>
  <c r="CA446" i="2"/>
  <c r="CB445" i="2"/>
  <c r="CA445" i="2"/>
  <c r="CB444" i="2"/>
  <c r="CA444" i="2"/>
  <c r="CB443" i="2"/>
  <c r="CA443" i="2"/>
  <c r="CB442" i="2"/>
  <c r="CA442" i="2"/>
  <c r="CB441" i="2"/>
  <c r="CA441" i="2"/>
  <c r="CB426" i="2"/>
  <c r="CA426" i="2"/>
  <c r="CB418" i="2"/>
  <c r="CA418" i="2"/>
  <c r="CB422" i="2"/>
  <c r="CA422" i="2"/>
  <c r="CB431" i="2"/>
  <c r="CA431" i="2"/>
  <c r="CB424" i="2"/>
  <c r="CA424" i="2"/>
  <c r="CB427" i="2"/>
  <c r="CA427" i="2"/>
  <c r="CB423" i="2"/>
  <c r="CA423" i="2"/>
  <c r="CB420" i="2"/>
  <c r="CA420" i="2"/>
  <c r="CB419" i="2"/>
  <c r="CA419" i="2"/>
  <c r="CB425" i="2"/>
  <c r="CA425" i="2"/>
  <c r="CB429" i="2"/>
  <c r="CA429" i="2"/>
  <c r="CB428" i="2"/>
  <c r="CA428" i="2"/>
  <c r="CB416" i="2"/>
  <c r="CA416" i="2"/>
  <c r="CB440" i="2"/>
  <c r="CA440" i="2"/>
  <c r="CB439" i="2"/>
  <c r="CA439" i="2"/>
  <c r="CB438" i="2"/>
  <c r="CA438" i="2"/>
  <c r="CB437" i="2"/>
  <c r="CA437" i="2"/>
  <c r="CB436" i="2"/>
  <c r="CA436" i="2"/>
  <c r="CB435" i="2"/>
  <c r="CA435" i="2"/>
  <c r="CB434" i="2"/>
  <c r="CA434" i="2"/>
  <c r="CB433" i="2"/>
  <c r="CA433" i="2"/>
  <c r="CB432" i="2"/>
  <c r="CA432" i="2"/>
  <c r="CB430" i="2"/>
  <c r="CA430" i="2"/>
  <c r="CB421" i="2"/>
  <c r="CA421" i="2"/>
  <c r="CB417" i="2"/>
  <c r="CA417" i="2"/>
  <c r="CB415" i="2"/>
  <c r="CA415" i="2"/>
  <c r="CB414" i="2"/>
  <c r="CA414" i="2"/>
  <c r="CB413" i="2"/>
  <c r="CA413" i="2"/>
  <c r="CB412" i="2"/>
  <c r="CA412" i="2"/>
  <c r="CB411" i="2"/>
  <c r="CA411" i="2"/>
  <c r="CB407" i="2"/>
  <c r="CA407" i="2"/>
  <c r="CB410" i="2"/>
  <c r="CA410" i="2"/>
  <c r="CB409" i="2"/>
  <c r="CA409" i="2"/>
  <c r="CB408" i="2"/>
  <c r="CA408" i="2"/>
  <c r="CB406" i="2"/>
  <c r="CA406" i="2"/>
  <c r="CB405" i="2"/>
  <c r="CA405" i="2"/>
  <c r="CB404" i="2"/>
  <c r="CA404" i="2"/>
  <c r="CB403" i="2"/>
  <c r="CA403" i="2"/>
  <c r="CB402" i="2"/>
  <c r="CA402" i="2"/>
  <c r="CB401" i="2"/>
  <c r="CA401" i="2"/>
  <c r="CB400" i="2"/>
  <c r="CA400" i="2"/>
  <c r="CB399" i="2"/>
  <c r="CA399" i="2"/>
  <c r="CB398" i="2"/>
  <c r="CA398" i="2"/>
  <c r="CB397" i="2"/>
  <c r="CA397" i="2"/>
  <c r="CB396" i="2"/>
  <c r="CA396" i="2"/>
  <c r="CB395" i="2"/>
  <c r="CA395" i="2"/>
  <c r="CB394" i="2"/>
  <c r="CA394" i="2"/>
  <c r="CB393" i="2"/>
  <c r="CA393" i="2"/>
  <c r="CB392" i="2"/>
  <c r="CA392" i="2"/>
  <c r="CB391" i="2"/>
  <c r="CA391" i="2"/>
  <c r="CB390" i="2"/>
  <c r="CA390" i="2"/>
  <c r="CB389" i="2"/>
  <c r="CA389" i="2"/>
  <c r="CB388" i="2"/>
  <c r="CA388" i="2"/>
  <c r="CB387" i="2"/>
  <c r="CA387" i="2"/>
  <c r="CB386" i="2"/>
  <c r="CA386" i="2"/>
  <c r="CB385" i="2"/>
  <c r="CA385" i="2"/>
  <c r="CB384" i="2"/>
  <c r="CA384" i="2"/>
  <c r="CB383" i="2"/>
  <c r="CA383" i="2"/>
  <c r="CB382" i="2"/>
  <c r="CA382" i="2"/>
  <c r="CB381" i="2"/>
  <c r="CA381" i="2"/>
  <c r="CB380" i="2"/>
  <c r="CA380" i="2"/>
  <c r="CB379" i="2"/>
  <c r="CA379" i="2"/>
  <c r="CB378" i="2"/>
  <c r="CA378" i="2"/>
  <c r="CB377" i="2"/>
  <c r="CA377" i="2"/>
  <c r="CB376" i="2"/>
  <c r="CA376" i="2"/>
  <c r="CB375" i="2"/>
  <c r="CA375" i="2"/>
  <c r="CB373" i="2"/>
  <c r="CA373" i="2"/>
  <c r="CB374" i="2"/>
  <c r="CA374" i="2"/>
  <c r="CB372" i="2"/>
  <c r="CA372" i="2"/>
  <c r="CB371" i="2"/>
  <c r="CA371" i="2"/>
  <c r="CB370" i="2"/>
  <c r="CA370" i="2"/>
  <c r="CB369" i="2"/>
  <c r="CA369" i="2"/>
  <c r="CB368" i="2"/>
  <c r="CA368" i="2"/>
  <c r="CB367" i="2"/>
  <c r="CA367" i="2"/>
  <c r="CB366" i="2"/>
  <c r="CA366" i="2"/>
  <c r="CB365" i="2"/>
  <c r="CA365" i="2"/>
  <c r="CB364" i="2"/>
  <c r="CA364" i="2"/>
  <c r="CB363" i="2"/>
  <c r="CA363" i="2"/>
  <c r="CB362" i="2"/>
  <c r="CA362" i="2"/>
  <c r="CB361" i="2"/>
  <c r="CA361" i="2"/>
  <c r="CB360" i="2"/>
  <c r="CA360" i="2"/>
  <c r="CB359" i="2"/>
  <c r="CA359" i="2"/>
  <c r="CB358" i="2"/>
  <c r="CA358" i="2"/>
  <c r="CB357" i="2"/>
  <c r="CA357" i="2"/>
  <c r="CB356" i="2"/>
  <c r="CA356" i="2"/>
  <c r="CB355" i="2"/>
  <c r="CA355" i="2"/>
  <c r="CB354" i="2"/>
  <c r="CA354" i="2"/>
  <c r="CB353" i="2"/>
  <c r="CA353" i="2"/>
  <c r="CB352" i="2"/>
  <c r="CA352" i="2"/>
  <c r="CB351" i="2"/>
  <c r="CA351" i="2"/>
  <c r="CB350" i="2"/>
  <c r="CA350" i="2"/>
  <c r="CB349" i="2"/>
  <c r="CA349" i="2"/>
  <c r="CB348" i="2"/>
  <c r="CA348" i="2"/>
  <c r="CB347" i="2"/>
  <c r="CA347" i="2"/>
  <c r="CB346" i="2"/>
  <c r="CA346" i="2"/>
  <c r="CB345" i="2"/>
  <c r="CA345" i="2"/>
  <c r="CB344" i="2"/>
  <c r="CA344" i="2"/>
  <c r="CB343" i="2"/>
  <c r="CA343" i="2"/>
  <c r="CB342" i="2"/>
  <c r="CA342" i="2"/>
  <c r="CB341" i="2"/>
  <c r="CA341" i="2"/>
  <c r="CB340" i="2"/>
  <c r="CA340" i="2"/>
  <c r="CB339" i="2"/>
  <c r="CA339" i="2"/>
  <c r="CB338" i="2"/>
  <c r="CA338" i="2"/>
  <c r="CB337" i="2"/>
  <c r="CA337" i="2"/>
  <c r="CB336" i="2"/>
  <c r="CA336" i="2"/>
  <c r="CB335" i="2"/>
  <c r="CA335" i="2"/>
  <c r="CB334" i="2"/>
  <c r="CA334" i="2"/>
  <c r="CB333" i="2"/>
  <c r="CA333" i="2"/>
  <c r="CB332" i="2"/>
  <c r="CA332" i="2"/>
  <c r="CB331" i="2"/>
  <c r="CA331" i="2"/>
  <c r="CB330" i="2"/>
  <c r="CA330" i="2"/>
  <c r="CB329" i="2"/>
  <c r="CA329" i="2"/>
  <c r="CB328" i="2"/>
  <c r="CA328" i="2"/>
  <c r="CB327" i="2"/>
  <c r="CA327" i="2"/>
  <c r="CB326" i="2"/>
  <c r="CA326" i="2"/>
  <c r="CB325" i="2"/>
  <c r="CA325" i="2"/>
  <c r="CB324" i="2"/>
  <c r="CA324" i="2"/>
  <c r="CB323" i="2"/>
  <c r="CA323" i="2"/>
  <c r="CB322" i="2"/>
  <c r="CA322" i="2"/>
  <c r="CB321" i="2"/>
  <c r="CA321" i="2"/>
  <c r="CB320" i="2"/>
  <c r="CA320" i="2"/>
  <c r="CB319" i="2"/>
  <c r="CA319" i="2"/>
  <c r="CB318" i="2"/>
  <c r="CA318" i="2"/>
  <c r="CB317" i="2"/>
  <c r="CA317" i="2"/>
  <c r="CB316" i="2"/>
  <c r="CA316" i="2"/>
  <c r="CB315" i="2"/>
  <c r="CA315" i="2"/>
  <c r="CB314" i="2"/>
  <c r="CA314" i="2"/>
  <c r="CB313" i="2"/>
  <c r="CA313" i="2"/>
  <c r="CB312" i="2"/>
  <c r="CA312" i="2"/>
  <c r="CB311" i="2"/>
  <c r="CA311" i="2"/>
  <c r="CB310" i="2"/>
  <c r="CA310" i="2"/>
  <c r="CB309" i="2"/>
  <c r="CA309" i="2"/>
  <c r="CB308" i="2"/>
  <c r="CA308" i="2"/>
  <c r="CB307" i="2"/>
  <c r="CA307" i="2"/>
  <c r="CB306" i="2"/>
  <c r="CA306" i="2"/>
  <c r="CB305" i="2"/>
  <c r="CA305" i="2"/>
  <c r="CB304" i="2"/>
  <c r="CA304" i="2"/>
  <c r="CB303" i="2"/>
  <c r="CA303" i="2"/>
  <c r="CB302" i="2"/>
  <c r="CA302" i="2"/>
  <c r="CB301" i="2"/>
  <c r="CA301" i="2"/>
  <c r="CB300" i="2"/>
  <c r="CA300" i="2"/>
  <c r="CB299" i="2"/>
  <c r="CA299" i="2"/>
  <c r="CB298" i="2"/>
  <c r="CA298" i="2"/>
  <c r="CB297" i="2"/>
  <c r="CA297" i="2"/>
  <c r="CB296" i="2"/>
  <c r="CA296" i="2"/>
  <c r="CB295" i="2"/>
  <c r="CA295" i="2"/>
  <c r="CB294" i="2"/>
  <c r="CA294" i="2"/>
  <c r="CB293" i="2"/>
  <c r="CA293" i="2"/>
  <c r="CB292" i="2"/>
  <c r="CA292" i="2"/>
  <c r="CB291" i="2"/>
  <c r="CA291" i="2"/>
  <c r="CB290" i="2"/>
  <c r="CA290" i="2"/>
  <c r="CB289" i="2"/>
  <c r="CA289" i="2"/>
  <c r="CB288" i="2"/>
  <c r="CA288" i="2"/>
  <c r="CB287" i="2"/>
  <c r="CA287" i="2"/>
  <c r="CB286" i="2"/>
  <c r="CA286" i="2"/>
  <c r="CB278" i="2"/>
  <c r="CA278" i="2"/>
  <c r="CB277" i="2"/>
  <c r="CA277" i="2"/>
  <c r="CB275" i="2"/>
  <c r="CA275" i="2"/>
  <c r="CB285" i="2"/>
  <c r="CA285" i="2"/>
  <c r="CB284" i="2"/>
  <c r="CA284" i="2"/>
  <c r="CB283" i="2"/>
  <c r="CA283" i="2"/>
  <c r="CB282" i="2"/>
  <c r="CA282" i="2"/>
  <c r="CB281" i="2"/>
  <c r="CA281" i="2"/>
  <c r="CB280" i="2"/>
  <c r="CA280" i="2"/>
  <c r="CB279" i="2"/>
  <c r="CA279" i="2"/>
  <c r="CB276" i="2"/>
  <c r="CA276" i="2"/>
  <c r="CB274" i="2"/>
  <c r="CA274" i="2"/>
  <c r="CB273" i="2"/>
  <c r="CA273" i="2"/>
  <c r="CB272" i="2"/>
  <c r="CA272" i="2"/>
  <c r="CB263" i="2"/>
  <c r="CA263" i="2"/>
  <c r="CB271" i="2"/>
  <c r="CA271" i="2"/>
  <c r="CB270" i="2"/>
  <c r="CA270" i="2"/>
  <c r="CB269" i="2"/>
  <c r="CA269" i="2"/>
  <c r="CB268" i="2"/>
  <c r="CA268" i="2"/>
  <c r="CB267" i="2"/>
  <c r="CA267" i="2"/>
  <c r="CB266" i="2"/>
  <c r="CA266" i="2"/>
  <c r="CB265" i="2"/>
  <c r="CA265" i="2"/>
  <c r="CB264" i="2"/>
  <c r="CA264" i="2"/>
  <c r="CB262" i="2"/>
  <c r="CA262" i="2"/>
  <c r="CB261" i="2"/>
  <c r="CA261" i="2"/>
  <c r="CB260" i="2"/>
  <c r="CA260" i="2"/>
  <c r="CB259" i="2"/>
  <c r="CA259" i="2"/>
  <c r="CB257" i="2"/>
  <c r="CA257" i="2"/>
  <c r="CB258" i="2"/>
  <c r="CA258" i="2"/>
  <c r="CB256" i="2"/>
  <c r="CA256" i="2"/>
  <c r="CB255" i="2"/>
  <c r="CA255" i="2"/>
  <c r="CB254" i="2"/>
  <c r="CA254" i="2"/>
  <c r="CB253" i="2"/>
  <c r="CA253" i="2"/>
  <c r="CB252" i="2"/>
  <c r="CA252" i="2"/>
  <c r="CB251" i="2"/>
  <c r="CA251" i="2"/>
  <c r="CB250" i="2"/>
  <c r="CA250" i="2"/>
  <c r="CB249" i="2"/>
  <c r="CA249" i="2"/>
  <c r="CB248" i="2"/>
  <c r="CA248" i="2"/>
  <c r="CB247" i="2"/>
  <c r="CA247" i="2"/>
  <c r="CB246" i="2"/>
  <c r="CA246" i="2"/>
  <c r="CB245" i="2"/>
  <c r="CA245" i="2"/>
  <c r="CB244" i="2"/>
  <c r="CA244" i="2"/>
  <c r="CB243" i="2"/>
  <c r="CA243" i="2"/>
  <c r="CB242" i="2"/>
  <c r="CA242" i="2"/>
  <c r="CB241" i="2"/>
  <c r="CA241" i="2"/>
  <c r="CB240" i="2"/>
  <c r="CA240" i="2"/>
  <c r="CB239" i="2"/>
  <c r="CA239" i="2"/>
  <c r="CB238" i="2"/>
  <c r="CA238" i="2"/>
  <c r="CB237" i="2"/>
  <c r="CA237" i="2"/>
  <c r="CB236" i="2"/>
  <c r="CA236" i="2"/>
  <c r="CB235" i="2"/>
  <c r="CA235" i="2"/>
  <c r="CB234" i="2"/>
  <c r="CA234" i="2"/>
  <c r="CB233" i="2"/>
  <c r="CA233" i="2"/>
  <c r="CB232" i="2"/>
  <c r="CA232" i="2"/>
  <c r="CB221" i="2"/>
  <c r="CA221" i="2"/>
  <c r="CB220" i="2"/>
  <c r="CA220" i="2"/>
  <c r="CB218" i="2"/>
  <c r="CA218" i="2"/>
  <c r="CB231" i="2"/>
  <c r="CA231" i="2"/>
  <c r="CB230" i="2"/>
  <c r="CA230" i="2"/>
  <c r="CB229" i="2"/>
  <c r="CA229" i="2"/>
  <c r="CB228" i="2"/>
  <c r="CA228" i="2"/>
  <c r="CB227" i="2"/>
  <c r="CA227" i="2"/>
  <c r="CB226" i="2"/>
  <c r="CA226" i="2"/>
  <c r="CB225" i="2"/>
  <c r="CA225" i="2"/>
  <c r="CB224" i="2"/>
  <c r="CA224" i="2"/>
  <c r="CB223" i="2"/>
  <c r="CA223" i="2"/>
  <c r="CB222" i="2"/>
  <c r="CA222" i="2"/>
  <c r="CB219" i="2"/>
  <c r="CA219" i="2"/>
  <c r="CB217" i="2"/>
  <c r="CA217" i="2"/>
  <c r="CB216" i="2"/>
  <c r="CA216" i="2"/>
  <c r="CB215" i="2"/>
  <c r="CA215" i="2"/>
  <c r="CB213" i="2"/>
  <c r="CA213" i="2"/>
  <c r="CB214" i="2"/>
  <c r="CA214" i="2"/>
  <c r="CB212" i="2"/>
  <c r="CA212" i="2"/>
  <c r="CB211" i="2"/>
  <c r="CA211" i="2"/>
  <c r="CB210" i="2"/>
  <c r="CA210" i="2"/>
  <c r="CB209" i="2"/>
  <c r="CA209" i="2"/>
  <c r="CB181" i="2"/>
  <c r="CA181" i="2"/>
  <c r="CB183" i="2"/>
  <c r="CA183" i="2"/>
  <c r="CB182" i="2"/>
  <c r="CA182" i="2"/>
  <c r="CB184" i="2"/>
  <c r="CA184" i="2"/>
  <c r="CB204" i="2"/>
  <c r="CA204" i="2"/>
  <c r="CB196" i="2"/>
  <c r="CA196" i="2"/>
  <c r="CB195" i="2"/>
  <c r="CA195" i="2"/>
  <c r="CB190" i="2"/>
  <c r="CA190" i="2"/>
  <c r="CB178" i="2"/>
  <c r="CA178" i="2"/>
  <c r="CB177" i="2"/>
  <c r="CA177" i="2"/>
  <c r="CB197" i="2"/>
  <c r="CA197" i="2"/>
  <c r="CB176" i="2"/>
  <c r="CA176" i="2"/>
  <c r="CB188" i="2"/>
  <c r="CA188" i="2"/>
  <c r="CB175" i="2"/>
  <c r="CA175" i="2"/>
  <c r="CB171" i="2"/>
  <c r="CA171" i="2"/>
  <c r="CB198" i="2"/>
  <c r="CA198" i="2"/>
  <c r="CB191" i="2"/>
  <c r="CA191" i="2"/>
  <c r="CB189" i="2"/>
  <c r="CA189" i="2"/>
  <c r="CB207" i="2"/>
  <c r="CA207" i="2"/>
  <c r="CB201" i="2"/>
  <c r="CA201" i="2"/>
  <c r="CB200" i="2"/>
  <c r="CA200" i="2"/>
  <c r="CB199" i="2"/>
  <c r="CA199" i="2"/>
  <c r="CB163" i="2"/>
  <c r="CA163" i="2"/>
  <c r="CB193" i="2"/>
  <c r="CA193" i="2"/>
  <c r="CB162" i="2"/>
  <c r="CA162" i="2"/>
  <c r="CB192" i="2"/>
  <c r="CA192" i="2"/>
  <c r="CB161" i="2"/>
  <c r="CA161" i="2"/>
  <c r="CB208" i="2"/>
  <c r="CA208" i="2"/>
  <c r="CB206" i="2"/>
  <c r="CA206" i="2"/>
  <c r="CB205" i="2"/>
  <c r="CA205" i="2"/>
  <c r="CB203" i="2"/>
  <c r="CA203" i="2"/>
  <c r="CB202" i="2"/>
  <c r="CA202" i="2"/>
  <c r="CB194" i="2"/>
  <c r="CA194" i="2"/>
  <c r="CB187" i="2"/>
  <c r="CA187" i="2"/>
  <c r="CB186" i="2"/>
  <c r="CA186" i="2"/>
  <c r="CB185" i="2"/>
  <c r="CA185" i="2"/>
  <c r="CB180" i="2"/>
  <c r="CA180" i="2"/>
  <c r="CB179" i="2"/>
  <c r="CA179" i="2"/>
  <c r="CB174" i="2"/>
  <c r="CA174" i="2"/>
  <c r="CB173" i="2"/>
  <c r="CA173" i="2"/>
  <c r="CB172" i="2"/>
  <c r="CA172" i="2"/>
  <c r="CB170" i="2"/>
  <c r="CA170" i="2"/>
  <c r="CB169" i="2"/>
  <c r="CA169" i="2"/>
  <c r="CB168" i="2"/>
  <c r="CA168" i="2"/>
  <c r="CB167" i="2"/>
  <c r="CA167" i="2"/>
  <c r="CB166" i="2"/>
  <c r="CA166" i="2"/>
  <c r="CB165" i="2"/>
  <c r="CA165" i="2"/>
  <c r="CB164" i="2"/>
  <c r="CA164" i="2"/>
  <c r="CB140" i="2"/>
  <c r="CA140" i="2"/>
  <c r="CB139" i="2"/>
  <c r="CA139" i="2"/>
  <c r="CB137" i="2"/>
  <c r="CA137" i="2"/>
  <c r="CB134" i="2"/>
  <c r="CA134" i="2"/>
  <c r="CB133" i="2"/>
  <c r="CA133" i="2"/>
  <c r="CB128" i="2"/>
  <c r="CA128" i="2"/>
  <c r="CB127" i="2"/>
  <c r="CA127" i="2"/>
  <c r="CB125" i="2"/>
  <c r="CA125" i="2"/>
  <c r="CB124" i="2"/>
  <c r="CA124" i="2"/>
  <c r="CB122" i="2"/>
  <c r="CA122" i="2"/>
  <c r="CB149" i="2"/>
  <c r="CA149" i="2"/>
  <c r="CB148" i="2"/>
  <c r="CA148" i="2"/>
  <c r="CB154" i="2"/>
  <c r="CA154" i="2"/>
  <c r="CB160" i="2"/>
  <c r="CA160" i="2"/>
  <c r="CB159" i="2"/>
  <c r="CA159" i="2"/>
  <c r="CB158" i="2"/>
  <c r="CA158" i="2"/>
  <c r="CB157" i="2"/>
  <c r="CA157" i="2"/>
  <c r="CB156" i="2"/>
  <c r="CA156" i="2"/>
  <c r="CB155" i="2"/>
  <c r="CA155" i="2"/>
  <c r="CB153" i="2"/>
  <c r="CA153" i="2"/>
  <c r="CB152" i="2"/>
  <c r="CA152" i="2"/>
  <c r="CB151" i="2"/>
  <c r="CA151" i="2"/>
  <c r="CB150" i="2"/>
  <c r="CA150" i="2"/>
  <c r="CB147" i="2"/>
  <c r="CA147" i="2"/>
  <c r="CB146" i="2"/>
  <c r="CA146" i="2"/>
  <c r="CB145" i="2"/>
  <c r="CA145" i="2"/>
  <c r="CB144" i="2"/>
  <c r="CA144" i="2"/>
  <c r="CB143" i="2"/>
  <c r="CA143" i="2"/>
  <c r="CB142" i="2"/>
  <c r="CA142" i="2"/>
  <c r="CB141" i="2"/>
  <c r="CA141" i="2"/>
  <c r="CB138" i="2"/>
  <c r="CA138" i="2"/>
  <c r="CB136" i="2"/>
  <c r="CA136" i="2"/>
  <c r="CB135" i="2"/>
  <c r="CA135" i="2"/>
  <c r="CB132" i="2"/>
  <c r="CA132" i="2"/>
  <c r="CB131" i="2"/>
  <c r="CA131" i="2"/>
  <c r="CB130" i="2"/>
  <c r="CA130" i="2"/>
  <c r="CB129" i="2"/>
  <c r="CA129" i="2"/>
  <c r="CB126" i="2"/>
  <c r="CA126" i="2"/>
  <c r="CB123" i="2"/>
  <c r="CA123" i="2"/>
  <c r="CB121" i="2"/>
  <c r="CA121" i="2"/>
  <c r="CB120" i="2"/>
  <c r="CA120" i="2"/>
  <c r="CB119" i="2"/>
  <c r="CA119" i="2"/>
  <c r="CB118" i="2"/>
  <c r="CA118" i="2"/>
  <c r="CB106" i="2"/>
  <c r="CA106" i="2"/>
  <c r="CB99" i="2"/>
  <c r="CA99" i="2"/>
  <c r="CB97" i="2"/>
  <c r="CA97" i="2"/>
  <c r="CB93" i="2"/>
  <c r="CA93" i="2"/>
  <c r="CB87" i="2"/>
  <c r="CA87" i="2"/>
  <c r="CB117" i="2"/>
  <c r="CA117" i="2"/>
  <c r="CB116" i="2"/>
  <c r="CA116" i="2"/>
  <c r="CB115" i="2"/>
  <c r="CA115" i="2"/>
  <c r="CB114" i="2"/>
  <c r="CA114" i="2"/>
  <c r="CB113" i="2"/>
  <c r="CA113" i="2"/>
  <c r="CB112" i="2"/>
  <c r="CA112" i="2"/>
  <c r="CB111" i="2"/>
  <c r="CA111" i="2"/>
  <c r="CB110" i="2"/>
  <c r="CA110" i="2"/>
  <c r="CB109" i="2"/>
  <c r="CA109" i="2"/>
  <c r="CB108" i="2"/>
  <c r="CA108" i="2"/>
  <c r="CB107" i="2"/>
  <c r="CA107" i="2"/>
  <c r="CB105" i="2"/>
  <c r="CA105" i="2"/>
  <c r="CB104" i="2"/>
  <c r="CA104" i="2"/>
  <c r="CB103" i="2"/>
  <c r="CA103" i="2"/>
  <c r="CB102" i="2"/>
  <c r="CA102" i="2"/>
  <c r="CB101" i="2"/>
  <c r="CA101" i="2"/>
  <c r="CB100" i="2"/>
  <c r="CA100" i="2"/>
  <c r="CB98" i="2"/>
  <c r="CA98" i="2"/>
  <c r="CB96" i="2"/>
  <c r="CA96" i="2"/>
  <c r="CB95" i="2"/>
  <c r="CA95" i="2"/>
  <c r="CB94" i="2"/>
  <c r="CA94" i="2"/>
  <c r="CB92" i="2"/>
  <c r="CA92" i="2"/>
  <c r="CB91" i="2"/>
  <c r="CA91" i="2"/>
  <c r="CB90" i="2"/>
  <c r="CA90" i="2"/>
  <c r="CB89" i="2"/>
  <c r="CA89" i="2"/>
  <c r="CB88" i="2"/>
  <c r="CA88" i="2"/>
  <c r="CB86" i="2"/>
  <c r="CA86" i="2"/>
  <c r="CB85" i="2"/>
  <c r="CA85" i="2"/>
  <c r="CB84" i="2"/>
  <c r="CA84" i="2"/>
  <c r="CB83" i="2"/>
  <c r="CA83" i="2"/>
  <c r="CB82" i="2"/>
  <c r="CA82" i="2"/>
  <c r="CB81" i="2"/>
  <c r="CA81" i="2"/>
  <c r="CB80" i="2"/>
  <c r="CA80" i="2"/>
  <c r="CB75" i="2"/>
  <c r="CA75" i="2"/>
  <c r="CB73" i="2"/>
  <c r="CA73" i="2"/>
  <c r="CB65" i="2"/>
  <c r="CA65" i="2"/>
  <c r="CB64" i="2"/>
  <c r="CA64" i="2"/>
  <c r="CB63" i="2"/>
  <c r="CA63" i="2"/>
  <c r="CB79" i="2"/>
  <c r="CA79" i="2"/>
  <c r="CB78" i="2"/>
  <c r="CA78" i="2"/>
  <c r="CB77" i="2"/>
  <c r="CA77" i="2"/>
  <c r="CB76" i="2"/>
  <c r="CA76" i="2"/>
  <c r="CB74" i="2"/>
  <c r="CA74" i="2"/>
  <c r="CB72" i="2"/>
  <c r="CA72" i="2"/>
  <c r="CB71" i="2"/>
  <c r="CA71" i="2"/>
  <c r="CB70" i="2"/>
  <c r="CA70" i="2"/>
  <c r="CB69" i="2"/>
  <c r="CA69" i="2"/>
  <c r="CB68" i="2"/>
  <c r="CA68" i="2"/>
  <c r="CB67" i="2"/>
  <c r="CA67" i="2"/>
  <c r="CB66" i="2"/>
  <c r="CA66" i="2"/>
  <c r="CB62" i="2"/>
  <c r="CA62" i="2"/>
  <c r="CB61" i="2"/>
  <c r="CA61" i="2"/>
  <c r="CB59" i="2"/>
  <c r="CA59" i="2"/>
  <c r="CB60" i="2"/>
  <c r="CA60" i="2"/>
  <c r="CB58" i="2"/>
  <c r="CA58" i="2"/>
  <c r="CB57" i="2"/>
  <c r="CA57" i="2"/>
  <c r="CB56" i="2"/>
  <c r="CA56" i="2"/>
  <c r="CB55" i="2"/>
  <c r="CA55" i="2"/>
  <c r="CB54" i="2"/>
  <c r="CA54" i="2"/>
  <c r="CB53" i="2"/>
  <c r="CA53" i="2"/>
  <c r="CB52" i="2"/>
  <c r="CA52" i="2"/>
  <c r="CB51" i="2"/>
  <c r="CA51" i="2"/>
  <c r="CB50" i="2"/>
  <c r="CA50" i="2"/>
  <c r="CB49" i="2"/>
  <c r="CA49" i="2"/>
  <c r="CB48" i="2"/>
  <c r="CA48" i="2"/>
  <c r="CB47" i="2"/>
  <c r="CA47" i="2"/>
  <c r="CB46" i="2"/>
  <c r="CA46" i="2"/>
  <c r="CB45" i="2"/>
  <c r="CA45" i="2"/>
  <c r="CB44" i="2"/>
  <c r="CA44" i="2"/>
  <c r="CB43" i="2"/>
  <c r="CA43" i="2"/>
  <c r="CB42" i="2"/>
  <c r="CA42" i="2"/>
  <c r="CB41" i="2"/>
  <c r="CA41" i="2"/>
  <c r="CB40" i="2"/>
  <c r="CA40" i="2"/>
  <c r="CB39" i="2"/>
  <c r="CA39" i="2"/>
  <c r="CB37" i="2"/>
  <c r="CA37" i="2"/>
  <c r="CB36" i="2"/>
  <c r="CA36" i="2"/>
  <c r="CB35" i="2"/>
  <c r="CA35" i="2"/>
  <c r="CB38" i="2"/>
  <c r="CA38" i="2"/>
  <c r="CB34" i="2"/>
  <c r="CA34" i="2"/>
  <c r="CB33" i="2"/>
  <c r="CA33" i="2"/>
  <c r="CB32" i="2"/>
  <c r="CA32" i="2"/>
  <c r="CB31" i="2"/>
  <c r="CA31" i="2"/>
  <c r="CB30" i="2"/>
  <c r="CA30" i="2"/>
  <c r="CB29" i="2"/>
  <c r="CA29" i="2"/>
  <c r="CB28" i="2"/>
  <c r="CA28" i="2"/>
  <c r="CB27" i="2"/>
  <c r="CA27" i="2"/>
  <c r="CB26" i="2"/>
  <c r="CA26" i="2"/>
  <c r="CB25" i="2"/>
  <c r="CA25" i="2"/>
  <c r="CB24" i="2"/>
  <c r="CA24" i="2"/>
  <c r="CB23" i="2"/>
  <c r="CA23" i="2"/>
  <c r="CB22" i="2"/>
  <c r="CA22" i="2"/>
  <c r="CB21" i="2"/>
  <c r="CA21" i="2"/>
  <c r="CB20" i="2"/>
  <c r="CA20" i="2"/>
  <c r="CB19" i="2"/>
  <c r="CA19" i="2"/>
  <c r="CB18" i="2"/>
  <c r="CA18" i="2"/>
  <c r="CB17" i="2"/>
  <c r="CA17" i="2"/>
  <c r="CB16" i="2"/>
  <c r="CA16" i="2"/>
  <c r="CB15" i="2"/>
  <c r="CA15" i="2"/>
  <c r="CB14" i="2"/>
  <c r="CA14" i="2"/>
  <c r="CB13" i="2"/>
  <c r="CA13" i="2"/>
  <c r="CB12" i="2"/>
  <c r="CA12" i="2"/>
  <c r="CB11" i="2"/>
  <c r="CA11" i="2"/>
  <c r="CB10" i="2"/>
  <c r="CA10" i="2"/>
  <c r="CB9" i="2"/>
  <c r="CA9" i="2"/>
  <c r="CB8" i="2"/>
  <c r="CA8" i="2"/>
  <c r="CB7" i="2"/>
  <c r="CA7" i="2"/>
  <c r="CB6" i="2"/>
  <c r="CA6" i="2"/>
  <c r="CB5" i="2"/>
  <c r="CA5" i="2"/>
  <c r="CB4" i="2"/>
  <c r="CA4" i="2"/>
  <c r="B15" i="1"/>
  <c r="F15" i="1"/>
  <c r="B14" i="1"/>
  <c r="F14" i="1"/>
  <c r="B13" i="1"/>
  <c r="F13" i="1"/>
  <c r="B12" i="1"/>
  <c r="F12" i="1"/>
  <c r="B11" i="1"/>
  <c r="F11" i="1"/>
  <c r="B10" i="1"/>
  <c r="F10" i="1"/>
  <c r="B9" i="1"/>
  <c r="F9" i="1"/>
  <c r="B8" i="1"/>
  <c r="F8" i="1"/>
  <c r="B7" i="1"/>
  <c r="F7" i="1"/>
  <c r="F6" i="1"/>
</calcChain>
</file>

<file path=xl/sharedStrings.xml><?xml version="1.0" encoding="utf-8"?>
<sst xmlns="http://schemas.openxmlformats.org/spreadsheetml/2006/main" count="35293" uniqueCount="14318">
  <si>
    <t>To create a new set of links to 10 random narratives, click cmd(apple)+=</t>
  </si>
  <si>
    <t>id</t>
  </si>
  <si>
    <t>collection</t>
  </si>
  <si>
    <t>dc.contributor.advisor[]</t>
  </si>
  <si>
    <t>dc.contributor.author</t>
  </si>
  <si>
    <t>dc.contributor.author[]</t>
  </si>
  <si>
    <t>dc.contributor.author[en_US]</t>
  </si>
  <si>
    <t>dc.contributor.institution[en]</t>
  </si>
  <si>
    <t>dc.contributor.institution[en_US]</t>
  </si>
  <si>
    <t>dc.contributor.interviewer</t>
  </si>
  <si>
    <t>dc.contributor.interviewer[]</t>
  </si>
  <si>
    <t>dc.contributor.interviewer[en_US]</t>
  </si>
  <si>
    <t>dc.contributor.other[en]</t>
  </si>
  <si>
    <t>dc.contributor.other[en_US]</t>
  </si>
  <si>
    <t>dc.contributor.technician</t>
  </si>
  <si>
    <t>dc.contributor.technician[]</t>
  </si>
  <si>
    <t>dc.contributor.technician[en_US]</t>
  </si>
  <si>
    <t>dc.coverage.nationality[en]</t>
  </si>
  <si>
    <t>dc.coverage.nationality[en_US]</t>
  </si>
  <si>
    <t>dc.coverage.period[]</t>
  </si>
  <si>
    <t>dc.coverage.period[en]</t>
  </si>
  <si>
    <t>dc.coverage.period[en_US]</t>
  </si>
  <si>
    <t>dc.coverage.region[]</t>
  </si>
  <si>
    <t>dc.coverage.region[en]</t>
  </si>
  <si>
    <t>dc.coverage.region[en_US]</t>
  </si>
  <si>
    <t>dc.coverage.spatial[en]</t>
  </si>
  <si>
    <t>dc.coverage.spatial[en_US]</t>
  </si>
  <si>
    <t>dc.coverage.stateprovince[]</t>
  </si>
  <si>
    <t>dc.coverage.stateprovince[en]</t>
  </si>
  <si>
    <t>dc.coverage.stateprovince[en_US]</t>
  </si>
  <si>
    <t>dc.creator.class[]</t>
  </si>
  <si>
    <t>dc.creator.class[en]</t>
  </si>
  <si>
    <t>dc.creator.class[en_US]</t>
  </si>
  <si>
    <t>dc.creator.gender[]</t>
  </si>
  <si>
    <t>dc.creator.gender[en]</t>
  </si>
  <si>
    <t>dc.creator.gender[en_US]</t>
  </si>
  <si>
    <t>dc.creator.nationality[]</t>
  </si>
  <si>
    <t>dc.creator.nationality[en_US]</t>
  </si>
  <si>
    <t>dc.creator.raceethnicity[]</t>
  </si>
  <si>
    <t>dc.creator.raceethnicity[en]</t>
  </si>
  <si>
    <t>dc.creator.raceethnicity[en_US]</t>
  </si>
  <si>
    <t>dc.creator.yearofbirth[]</t>
  </si>
  <si>
    <t>dc.creator.yearofbirth[en]</t>
  </si>
  <si>
    <t>dc.creator.yearofbirth[en_US]</t>
  </si>
  <si>
    <t>dc.date.accessioned</t>
  </si>
  <si>
    <t>dc.date.accessioned[]</t>
  </si>
  <si>
    <t>dc.date.created</t>
  </si>
  <si>
    <t>dc.date.created[]</t>
  </si>
  <si>
    <t>dc.date.created[en_US]</t>
  </si>
  <si>
    <t>dc.date.issued</t>
  </si>
  <si>
    <t>dc.date.issued[]</t>
  </si>
  <si>
    <t>dc.date[]</t>
  </si>
  <si>
    <t>dc.description.abstract[]</t>
  </si>
  <si>
    <t>dc.description.file[en_US]</t>
  </si>
  <si>
    <t>dc.description[]</t>
  </si>
  <si>
    <t>dc.description[en]</t>
  </si>
  <si>
    <t>dc.description[en_US]</t>
  </si>
  <si>
    <t>dc.identifier.uri</t>
  </si>
  <si>
    <t>dc.identifier.uri[]</t>
  </si>
  <si>
    <t>dc.language[en]</t>
  </si>
  <si>
    <t>dc.language[en_US]</t>
  </si>
  <si>
    <t>dc.permissions[en_US]</t>
  </si>
  <si>
    <t>dc.relation.ispartof[en_US]</t>
  </si>
  <si>
    <t>dc.rights.consent[en]</t>
  </si>
  <si>
    <t>dc.rights.consent[en_US]</t>
  </si>
  <si>
    <t>dc.rights.release[en]</t>
  </si>
  <si>
    <t>dc.rights.release[en_US]</t>
  </si>
  <si>
    <t>dc.rights.uri[en_US]</t>
  </si>
  <si>
    <t>dc.rights[en]</t>
  </si>
  <si>
    <t>dc.rights[en_US]</t>
  </si>
  <si>
    <t>dc.subject.classification[]</t>
  </si>
  <si>
    <t>dc.subject.other[]</t>
  </si>
  <si>
    <t>dc.subject[]</t>
  </si>
  <si>
    <t>dc.subject[en]</t>
  </si>
  <si>
    <t>dc.subject[en_US]</t>
  </si>
  <si>
    <t>dc.title[]</t>
  </si>
  <si>
    <t>dc.title[en]</t>
  </si>
  <si>
    <t>dc.title[en_US]</t>
  </si>
  <si>
    <t>DateIssued</t>
  </si>
  <si>
    <t>NarrativeNumber</t>
  </si>
  <si>
    <t>2374.DALN/5</t>
  </si>
  <si>
    <t>Oldenburg, Miles</t>
  </si>
  <si>
    <t>osu_columbus</t>
  </si>
  <si>
    <t>Hayth, Kyle</t>
  </si>
  <si>
    <t>Ulman, Louie</t>
  </si>
  <si>
    <t>American</t>
  </si>
  <si>
    <t>1990-1999||2000-2009</t>
  </si>
  <si>
    <t>Midwest</t>
  </si>
  <si>
    <t>Worthington</t>
  </si>
  <si>
    <t>Ohio</t>
  </si>
  <si>
    <t>Middle Class</t>
  </si>
  <si>
    <t>Male</t>
  </si>
  <si>
    <t>Caucasian</t>
  </si>
  <si>
    <t>2008-05-13T15:36:00Z</t>
  </si>
  <si>
    <t>I answer a few questions about digital literacy and design.</t>
  </si>
  <si>
    <t>http://hdl.handle.net/2374.DALN/11</t>
  </si>
  <si>
    <t>English</t>
  </si>
  <si>
    <t>adult</t>
  </si>
  <si>
    <t>deed_of_gift</t>
  </si>
  <si>
    <t>design</t>
  </si>
  <si>
    <t>Literacy Conversation</t>
  </si>
  <si>
    <t>Blair, Kristine</t>
  </si>
  <si>
    <t>Hawisher, Gail</t>
  </si>
  <si>
    <t>Selfe, Dickie</t>
  </si>
  <si>
    <t>TranscribeOhio</t>
  </si>
  <si>
    <t>1960-1969||1970-1979||1980-1989||1990-1999||2000-2009</t>
  </si>
  <si>
    <t>West, Southwest, Midwest</t>
  </si>
  <si>
    <t>rural California in the 60s; graduate study in the Big Ten</t>
  </si>
  <si>
    <t>middle</t>
  </si>
  <si>
    <t>Female</t>
  </si>
  <si>
    <t>white</t>
  </si>
  <si>
    <t>2008-05-13T19:56:56Z</t>
  </si>
  <si>
    <t>A video and related images (pictures, report cards, diplomas, handmade cards) related to Kristine Blair's literacy history</t>
  </si>
  <si>
    <t>http://hdl.handle.net/2374.DALN/12</t>
  </si>
  <si>
    <t>computer and writing</t>
  </si>
  <si>
    <t>Kristine Blair's Literacy Narrative</t>
  </si>
  <si>
    <t>US</t>
  </si>
  <si>
    <t>1980-1989||1990-1999||2000-2009</t>
  </si>
  <si>
    <t>middle class</t>
  </si>
  <si>
    <t>male</t>
  </si>
  <si>
    <t>2008-05-13T19:57:57Z</t>
  </si>
  <si>
    <t>http://hdl.handle.net/2374.DALN/13</t>
  </si>
  <si>
    <t>handwriting||academic||left||writing||reading||poetry||website||flash||multimodal||teaching||learning disability||politics||grapes of wrath||television||newspaper||playwright||theater||computer||digital</t>
  </si>
  <si>
    <t>Literacy Narrative</t>
  </si>
  <si>
    <t>Selfe, Richard</t>
  </si>
  <si>
    <t>1940-1949||1950-1959||1960-1969||1970-1979||1980-1989||1990-1999||2000-2009</t>
  </si>
  <si>
    <t>East/Midwest</t>
  </si>
  <si>
    <t>I have lived in New York, Connecticut, Georgia, Germany, Ohio, and Illinois</t>
  </si>
  <si>
    <t>Illinois/Ohio</t>
  </si>
  <si>
    <t>female</t>
  </si>
  <si>
    <t>caucasian</t>
  </si>
  <si>
    <t>2008-05-13T20:00:27Z</t>
  </si>
  <si>
    <t>The narrative is based on a digital literacy interview conducted by Kristine Blair in Denney Hall on a beautiful spring day.</t>
  </si>
  <si>
    <t>http://hdl.handle.net/2374.DALN/14</t>
  </si>
  <si>
    <t>Hawisher, interview, digital, literacy, narrative</t>
  </si>
  <si>
    <t>Gail Hawisher literacy narrative</t>
  </si>
  <si>
    <t>N/A</t>
  </si>
  <si>
    <t>Ulman, Louis</t>
  </si>
  <si>
    <t>American||German</t>
  </si>
  <si>
    <t>Central Ohio||Mid West</t>
  </si>
  <si>
    <t>Suburban</t>
  </si>
  <si>
    <t>Middle/Working class</t>
  </si>
  <si>
    <t>2008-05-13T20:28:14Z</t>
  </si>
  <si>
    <t>I discuss my experiences with learning to read and write. I also discuss my opinions on literacy and teaching literacy.</t>
  </si>
  <si>
    <t>http://hdl.handle.net/2374.DALN/15</t>
  </si>
  <si>
    <t>Experiences||Literacy</t>
  </si>
  <si>
    <t>My Literacy Narrative</t>
  </si>
  <si>
    <t>2374.DALN/2</t>
  </si>
  <si>
    <t>Shank, Trena</t>
  </si>
  <si>
    <t>The Ohio State University - Columbus</t>
  </si>
  <si>
    <t>Ulman, H. Lewis||Brueggemann, Brenda Jo</t>
  </si>
  <si>
    <t>Hall, Ben||Ross, Linda</t>
  </si>
  <si>
    <t>Ulman, H. Lewis</t>
  </si>
  <si>
    <t>1970s||1980s||1990s||2000s</t>
  </si>
  <si>
    <t>American Midwest</t>
  </si>
  <si>
    <t>United States</t>
  </si>
  <si>
    <t>Ohio||District of Columbia</t>
  </si>
  <si>
    <t>White</t>
  </si>
  <si>
    <t>2008-05-23T16:38:02Z</t>
  </si>
  <si>
    <t>The video file named DALN interview_071113_001.mov contains the first part of an interview conducted by the DALN project staff.||The video file named DALN interview_071113_002.mov contains the second part of an interview conducted by the DALN project staff.||The image file entitled Interview_071113_001 diagram.pdf provides a visual representation of the interview set-up.||The Word file entitled Errata_071113_001.doc provides a list of interpretation errata.</t>
  </si>
  <si>
    <t>An account of the literacy development of a deaf graduate student.</t>
  </si>
  <si>
    <t>http://hdl.handle.net/2374.DALN/21</t>
  </si>
  <si>
    <t>English||American Sign Language (ASL)</t>
  </si>
  <si>
    <t>World</t>
  </si>
  <si>
    <t>Digital Archive of Literacy Narratives</t>
  </si>
  <si>
    <t>Adult</t>
  </si>
  <si>
    <t>Deed of Gift</t>
  </si>
  <si>
    <t>American Sign Language (ASL)||ASL instruction||Classroom arrangement||Closed captioning||Communication||Computer||Cultural identity confusion||Cochlear implant||Deaf culture||Deaf community||Deaf parents with hearing children||Divorce||Driving||E-mail||Education||Elementary school||College||Middle school||High school||Graduate school||Family||Mother||Brother||Sister||Husband||Children||Grandmother||Grandfather||Gallaudet University||Oralism||Oral instruction||Forced speech instruction||Grammar check||Spell check||Hearing aids||Hard-of-hearing||Hearing parents with deaf child||Home signs||Gestural communication||Identity formation||Instant messenger (IM)||Leadership||Memorization||Model Secondary School for the Deaf (MSSD)||Ohio School for the Deaf||The Ohio State University (OSU)||Pager||Personal digital assistant (PDA)||Religion||Space||Spinal meningitis||Technology||Storytelling||Television||Film||Teachers||Video assessment||Video evaluation||Video phone</t>
  </si>
  <si>
    <t>Literacy narrative of a deaf graduate student.</t>
  </si>
  <si>
    <t>Anonymous</t>
  </si>
  <si>
    <t>Selfe, Cynthia L.||Brueggemann, Brenda Jo</t>
  </si>
  <si>
    <t>LeGros, Emily||Comer, Kathryn B.</t>
  </si>
  <si>
    <t>Selfe, Cynthia L.</t>
  </si>
  <si>
    <t>United States||Korea||International</t>
  </si>
  <si>
    <t>Korea</t>
  </si>
  <si>
    <t>Asian</t>
  </si>
  <si>
    <t>2008-05-23T16:38:22Z</t>
  </si>
  <si>
    <t>The video file named DALN interview_071102_001.mov contains the first part of an interview conducted by the DALN project staff.||The video file named DALN interview_071102_002.mov contains the second part of an interview conducted by the DALN project staff.||The video file named DALN interview_071102_003.mov contains the third part of an interview conducted by the DALN project staff.||The image file entitled Interview_071102_001 diagram.pdf provides a visual representation of the interview set-up.||The Word file entitled Errata_071102_001.doc provides a list of interpretation errata.</t>
  </si>
  <si>
    <t>An account of the literacy development of a deaf Korean graduate student living in the United States.</t>
  </si>
  <si>
    <t>http://hdl.handle.net/2374.DALN/22</t>
  </si>
  <si>
    <t>Access||AlphaSmart||American popular culture||American Sign Language (ASL)||Closed captioning||Cochlear implants||Communication||Comparative language studies||Computer||Confidence||Comfort||Deaf culture||Deaf community||Deaf pride||Deaf school||Disability discrimination law||E-mail||Education||Elementary school||College||Middle school||High school||Face-to-face communication||English||Family||Mother||Father||Sister||Brother||Fax||Global citizenship||Grammar check||Spell check||Hearing aids||Hearing parents with deaf child||Identity formation||Instant messenger (IM)||International communication||Internet||Interpretation||Isolation||Film||Korea||Korean||Korean spoken langauge||Signed Korean||Korean sign language||Lip reading||Memorization||The Ohio State University (OSU)||Oral instruction||Oralism||Pager||Personal digital assistant (PDA)||Problem-solving||Mathematics||Word problem||Signed English||Socialization||Storytelling||Subtitles||Telephone typewriter (TTY)||Television||Technology||Web camera||Word processing</t>
  </si>
  <si>
    <t>Literacy narrative of a deaf Korean graduate student.</t>
  </si>
  <si>
    <t>1980s||1990s||2000s</t>
  </si>
  <si>
    <t>American Southwest||American Mid-Atlantic||American West</t>
  </si>
  <si>
    <t>Ohio||Maryland||California||Arizona||District of Columbia</t>
  </si>
  <si>
    <t>2008-05-23T16:38:27Z</t>
  </si>
  <si>
    <t>The video file named DALN interview_071116_001.mov contains the first part of an interview conducted by the DALN project staff.||The video file named DALN interview_071116_002.mov contains the second part of an interview conducted by the DALN project staff.||The image file entitled Interview_071116_001 diagram.pdf provides a visual representation of the interview set-up.||The Word file entitled Errata_071116_001.doc provides a list of interpretation errata.</t>
  </si>
  <si>
    <t>An account of the literacy development of an anonymous deaf graduate student.</t>
  </si>
  <si>
    <t>http://hdl.handle.net/2374.DALN/23</t>
  </si>
  <si>
    <t>Ablism||Discrimination||American Sign Language (ASL)||ASL dialect||Audio-visual chat software||Blog||Closed captioning||Communication||Computer||Computer literacy||Confidence||Creative writing||Novel||Deaf culture||Deaf community||Deaf studies||Disability studies||Discussion group||E-mail||Education||Elementary school||College||Middle school||High school||Graduate school||Everyday English||Idiom||Slang||Family||Mother||Grandmother||Grandfather||Gallaudet University||History||Identity formation||Instant messenger (IM)||International disability studies||Internet||Interpretation||Journal||Koontz, Dean||Letter writing||Mainstreaming||Maryland School||The Ohio State University (OSU)||Pager||Personal digital assistant (PDA)||Phoenix Day School for the Deaf||Public school||Riverside Residential School for the Deaf||Technology||Telephone typewriter (TTY)||Television||Film||Television Decoder Circuitry Act of 1990||Text message||Typewriter||Vlog||Women's studies||Word processing</t>
  </si>
  <si>
    <t>Literacy narrative of an anonymous deaf graduate student.</t>
  </si>
  <si>
    <t>Selfe, Cynthia L.||Ulman, H. Lewis||Brueggemann, Brenda Jo</t>
  </si>
  <si>
    <t>1960s||1970s||1980s||1990s||2000s</t>
  </si>
  <si>
    <t>American Midwest||American Northeast</t>
  </si>
  <si>
    <t>United States||France||Israel</t>
  </si>
  <si>
    <t>Ohio||New York</t>
  </si>
  <si>
    <t>Jewish</t>
  </si>
  <si>
    <t>2008-05-23T16:38:35Z</t>
  </si>
  <si>
    <t>The video file named DALN interview_071210_001.mov contains the first part of an interview conducted by the DALN project staff.||The video file named DALN interview_071210_002.mov contains the second part of an interview conducted by the DALN project staff.||The video file named DALN interview_071210_003.mov contains the third part of an interview conducted by the DALN project staff.||The video file named DALN interview_071210_004.mov contains the fourth part of an interview conducted by the DALN project staff.||The image file entitled Interview_071210_001 diagram.pdf provides a visual representation of the interview set-up.||The Word file entitled Errata_071210_001.doc provides a list of interpretation errata.</t>
  </si>
  <si>
    <t>An account of the literacy development of a deaf senior university lecturer.</t>
  </si>
  <si>
    <t>http://hdl.handle.net/2374.DALN/24</t>
  </si>
  <si>
    <t>Access||Advocacy||American Sign Language (ASL)||ASL instruction||Anger||Audiology||Bat Mitzvah||Bible||Blog||Closed captioning||Cochlear implants||Communication||Correctness||Standards||Creativity||Play||Critical literacy||Deaf culture||Deaf community||Deaf pride||Deficit model||E-mail||Education||Elementary school||College||Middle school||High school||Graduate school||Europe||France||Spain||Italy||FM loop||Family||Mother||Father||Sister||Brother||Cousin||Uncle||Aunt||Niece||Nephew||Grandmother||Grandfather||Fear||Gifts of deafness||Grant writing||Spell check||Handwriting||Hearing parents with deaf child||Hearing aids||Hebrew||Israeli sign language||Israel||Intellectualism||Internet||Interpretation||Jewish education||Judaism||Language||Language acquisition||Letter writing||Lip reading||Mainstreaming||Multilingualism||Oppression||The Ohio State University (OSU)||Oral instruction||Oralism||Oral tradition||Public school||Relationships||Self analysis||Sibling rivalry||Socialization||Social work||Sound||Storytelling||Special education program||Speech patterns and rhythm||Speech training||Support services||Syntax||Telephone typewriter (TTY)||Teaching||Technology||Torah||Travel||Typewriter||Video||Video assessment||Video evaluation||Video phone||Vlog||Vocabulary||World knowledge||Yiddish</t>
  </si>
  <si>
    <t>Literacy narrative of a deaf senior university lecturer.</t>
  </si>
  <si>
    <t>Brueggemann, Brenda Jo</t>
  </si>
  <si>
    <t>Selfe, Cynthia L.||Ulman, H. Lewis</t>
  </si>
  <si>
    <t>Comer, Kathryn B.</t>
  </si>
  <si>
    <t>United States||Germany</t>
  </si>
  <si>
    <t>Kansas||Colorado||Kentucky||Ohio</t>
  </si>
  <si>
    <t>2008-05-23T16:38:43Z</t>
  </si>
  <si>
    <t>The video file named DALN interview_071026_001.mov contains the first part of an interview conducted by the DALN project staff.||The video file named DALN interview_071026_002.mov contains the second part of an interview conducted by the DALN project staff.||The video file named DALN interview_071026_003.mov contains the third part of an interview conducted by the DALN project staff.||The image file entitled Interview_071026_001 diagram.pdf provides a visual representation of the interview set-up.</t>
  </si>
  <si>
    <t>An account of the literacy development of a hard-of-hearing professor.</t>
  </si>
  <si>
    <t>http://hdl.handle.net/2374.DALN/25</t>
  </si>
  <si>
    <t>Access||Accommodation||Africa||American Sign Language (ASL)||Audiology||Auditory nerve degeneration||Batteries||BlackBerry||Body language||Classroom arrangement||Cochlear implants||Closed captioning||Communication||Composition||Computer||Creativity studies||Deaf culture||Deaf community||Deaf studies||Digital Archive of Literacy Narratives (DALN)||Disability Studies||Divorce||E-mail||Education||Kindergarten||Elementary school||Middle school||High school||College||Graduate school||English studies||Fear||Hard-of-hearing||Hardy, Thomas||Far from the Madding Crowd||Hearing aids||Hearing screening||Independent learning||Family||Mother||Father||Sister||Grandmother||Film||Gallaudet University||Genetics||German||Germany||Greely County Republican||Language||Lecture hall||Library||Lifeguard||Lip reading||Literature||Mainstreaming||Mapping||Marriage||Music||Newspaper||The Ohio State University (OSU)||Pager||Personal digital assistant (PDA)||Passing||Positioning strategies||Psychology||Public school||Reader's Digest||Reading aloud||Rhetoric||Social life||Speech therapy training||Telephone typewriter (TTY)||Television||Technology||Teachers||Teaching||Text message||Textbooks||University of Louiseville||University of Kansas||Video relay service||Visual learning||Voice||Weller, Josh||The Unheard: A Memoir of Deafness and Africa</t>
  </si>
  <si>
    <t>Literacy narrative of a hard-of-hearing professor.</t>
  </si>
  <si>
    <t>Francis, Warren</t>
  </si>
  <si>
    <t>2008-05-23T16:38:49Z</t>
  </si>
  <si>
    <t>The video file named DALN interview_070507_001.mov contains the first part of an interview conducted by the DALN project staff.||The video file named DALN interview_070507_002.mov contains the second part of an interview conducted by the DALN project staff.||The video file named DALN interview_070507_003.mov contains the third part of an interview conducted by the DALN project staff.||The image file entitled Interview_070507_001 diagram.pdf provides a visual representation of the interview set-up.</t>
  </si>
  <si>
    <t>An account of the literacy development of a hard-of-hearing college student.</t>
  </si>
  <si>
    <t>http://hdl.handle.net/2374.DALN/26</t>
  </si>
  <si>
    <t>Advocacy||Animation||Accommodation||American Sign Language (ASL)||Art||Attention Deficit Disorder (ADD)||Americans with Disabilities Act (ADA)||Audio editing program||Closed captioning||Audiology||Cochlear implants||Computer||Computer class||Computer science||Columbus Speech and Hearing Center||Deaf culture||Deaf community||Education||Elementary school||Middle school||High school||College||Hearing aids||Hearing parents with deaf child||Fear||Family||Mother||Father||Sister||Grandmother||Grandfather||Finger spelling||Frustration||Genetics||Gifted program||Hard-of-hearing||Linguistics||Hearing aids||Individualized education plan (IEP)||Lack of written or recordable form of ASL||Library||Lip reading||Mainstreaming||Music||Piano||Violin||Positioning||Seating strategies||Public school||Parental involvement||Reading||Bible||Research on Research program||Technology||Teachers||Signed English||Speech patterns and rhythm||Speech recognition software||Student Technology Consultant (STC)||Transcripts||Video game||Visual access||Wiki</t>
  </si>
  <si>
    <t>Literacy narrative of a hard-of-hearing college student.</t>
  </si>
  <si>
    <t>2374.DALN/2||2374.DALN/414</t>
  </si>
  <si>
    <t>Driscoll, Christopher</t>
  </si>
  <si>
    <t>Kocher, Austin||Anonymous</t>
  </si>
  <si>
    <t>American Midwest||American South</t>
  </si>
  <si>
    <t>Florida||District of Columbia||Ohio</t>
  </si>
  <si>
    <t>2008-05-23T16:38:58Z</t>
  </si>
  <si>
    <t>The video file named DALN interview_071203_001.mov contains the first part of an interview conducted by the DALN project staff.||The video file named DALN interview_071203_002.mov contains the second part of anan interview conducted by the DALN project staff.||The video file named DALN interview_071203_003.mov contains the third part of an interview conducted by the DALN project staff.||The video file named DALN interview_071203_004.mov contains the fourth part of an interview conducted by the DALN project staff.||The image file entitled Interview_071203_001 diagram.pdf provides a visual representation of the interview set-up.||The Word file entitled Errata_071203_001.doc provides a list of interpretation errata.</t>
  </si>
  <si>
    <t>An account of the literacy development of a deaf ASL instructor.</t>
  </si>
  <si>
    <t>http://hdl.handle.net/2374.DALN/27</t>
  </si>
  <si>
    <t>Access||Advocacy||America Online (AOL)||American Sign Language (ASL)||ASL instruction||Audiology||Cartoons||Cochlear implants||Closed captioning||Communication||Culture shock||Computer||Computer class||Computer games||Correctness||Standards||Creative writing||Deaf culture||Deaf pride||Deaf community||Deaf studies||Deaf-to-deaf calls||Divorce||E-mail||Education||Elementary school||Middle school||High school||College||Florida School for the Deaf and Blind (FSDB)||FM system||Handwriting||Hearing aids||Hearing parents||Identity formation||Family||Mother||Father||Aunt||Uncle||Grandmother||Individuals with Disabilities Education Act (IDEA)||Gallaudet University||Graduation||Internet||Interpretation||Language||Letter writing||Life skills||Meningitis||Nerve damage||Lip reading||Oral instruction||Oralism||Outreach||Palm pilot||Personal digital assistant (PDA)||Pager||The Ohio State University (OSU)||Parental involvement||Pizza Hut reading incentive program||Residential school||Resistance to technology||St. Petersburg Community College||Science||Simcom||Simultaneous reading and signing||Stine, R.L.||Stories||Storytelling||Telephone typewriter (TTY)||Television||Film||Tactile interpretation||Technology||Teachers||Telephone interpretation relay||Typing||Vernacular||Video phone||Voice||Word processing||Writing contest</t>
  </si>
  <si>
    <t>Literacy narrative of a deaf ASL instructor.</t>
  </si>
  <si>
    <t>Fernandes, Jane</t>
  </si>
  <si>
    <t>Lawson, Charlotte||Nelson, Anthony</t>
  </si>
  <si>
    <t>1950s||1960s||1970s||1980s||1990s||2000s</t>
  </si>
  <si>
    <t>Iowa||Massachusetts||District of Columbia</t>
  </si>
  <si>
    <t>2008-05-23T16:39:04Z</t>
  </si>
  <si>
    <t>The video file named DALN interview_071004_001.mov contains the first part of an interview conducted by the DALN project staff.||The video file named DALN interview_071004_002.mov contains the second part of an interview conducted by the DALN project staff.||The video file named DALN interview_071004_003.mov contains the third part of an interview conducted by the DALN project staff.||The image file entitled Interview_071004_001 diagram.pdf provides a visual representation of the interview set-up.</t>
  </si>
  <si>
    <t>An account of the literacy development of a deaf professor.</t>
  </si>
  <si>
    <t>http://hdl.handle.net/2374.DALN/28</t>
  </si>
  <si>
    <t>Access||Accessibility standards||Accommodation||American Sign Language (ASL)||ASL literature||Advocacy||Americans with Disabilities Act (ADA)||Audio files||Closed captioning||Communication||BlackBerry||Computer||Comparative literature||Confidence||Correctness||Deaf clubs||Deaf culture||Deaf community||Deaf studies||Digital camera||Discussion group||Education||Elementary school||Middle school||High school||College||Graduate school||English||Etiquette||Hearing aids||Hearing parents||Identity formation||Family||Mother||Father||Brothers||Husband||Daughter||Finger spelling||Gallaudet University||French||Internet||Hard-of-hearing||Language||Hearing aids||Hearing and deaf family||Hearing parent||Hotels||Italian||Love of learning||Motivation||Northeastern University||Phonetic spelling||Personal digital assistant (PDA)||Pager||Public school||Parental involvement||Schleper, David||Shared Reading Project (SRP)||Storytelling||Technology||Teachers||Text message||Transcription||Translation||Video phone||Video equipment||Video files||Travel||University of Iowa||Visual language||Visual learning||Vlog||Vocabulary</t>
  </si>
  <si>
    <t>Literacy narrative of a deaf professor.</t>
  </si>
  <si>
    <t>2374.DALN/7||2374.DALN/6</t>
  </si>
  <si>
    <t>Curtis, Carla</t>
  </si>
  <si>
    <t>Selfe, Cynthia L.||Moss, Beverly</t>
  </si>
  <si>
    <t>Comer, Kathryn</t>
  </si>
  <si>
    <t>USA</t>
  </si>
  <si>
    <t>1970-1979||1980-1989||1990-1999||2000-2009</t>
  </si>
  <si>
    <t>American South||American Midwest</t>
  </si>
  <si>
    <t>Georgia||Ohio</t>
  </si>
  <si>
    <t>African American</t>
  </si>
  <si>
    <t>2008-08-19T18:54:56Z</t>
  </si>
  <si>
    <t>African American woman professor's literacy development</t>
  </si>
  <si>
    <t>http://hdl.handle.net/2374.DALN/32</t>
  </si>
  <si>
    <t>social work||Standard English||sorority||communication||daughter||Freshman English||Howard University||Spelman College||graduate school||African American literature||pleasure reading||grades||Dr. Seuss||Tots and Teens||recitation||memorization||newspaper||anxiety||Sunday school||church||education||family</t>
  </si>
  <si>
    <t>Literacy narrative of an African American professor of social work</t>
  </si>
  <si>
    <t>2374.DALN/7</t>
  </si>
  <si>
    <t>Strandjord, Erika</t>
  </si>
  <si>
    <t>Yergeau, Melanie</t>
  </si>
  <si>
    <t>midwest</t>
  </si>
  <si>
    <t>Columbus||rural</t>
  </si>
  <si>
    <t>Tennessee||Ohio||Wisconsin</t>
  </si>
  <si>
    <t>2008-09-03T11:28:46Z</t>
  </si>
  <si>
    <t>A video literacy narrative of a graduate teaching associate at Ohio State University.</t>
  </si>
  <si>
    <t>http://hdl.handle.net/2374.DALN/33</t>
  </si>
  <si>
    <t>social||Merchant of Venice||instrument||music||teach||teaching||composition||rhetoric||meme||online quiz||piano||sheet music||cell phone||texting||instant messaging||instant messenger||sister||parents||Sophie's World||Oregon Trail||computer games||gaming||keyboarding||typing||Great Books||handwriting||penmanship||Anne of Green Gables||Little House on the Prairie||pastor||rural||Ohio||Wisconsin||Lutheran||English||dissertation||school||graduate||grad school||oboe</t>
  </si>
  <si>
    <t>Literacy narrative of a graduate teaching associate</t>
  </si>
  <si>
    <t>2374.DALN/7||2374.DALN/6||2374.DALN/414</t>
  </si>
  <si>
    <t>Williams, Andrea||Lee, Valerie</t>
  </si>
  <si>
    <t>Kinloch, Valerie||Richardson, Elaine||Selfe, Cynthia L.</t>
  </si>
  <si>
    <t>Mid Atlantic states</t>
  </si>
  <si>
    <t>Texas||Maryland||Ohio</t>
  </si>
  <si>
    <t>2008-09-03T11:29:38Z</t>
  </si>
  <si>
    <t>This interview contains stories of literacy development by two African American professors of English.</t>
  </si>
  <si>
    <t>http://hdl.handle.net/2374.DALN/34</t>
  </si>
  <si>
    <t>advice||code switching||graduate school||African American literature||teaching||journal||technology||piano||encycolpedia||Internet||computer||peer pressure||church||class||religion||poetry||Spelman College||mentor||law||sibling||segregation||integration||mother||race||gender</t>
  </si>
  <si>
    <t>Literacy narratives of two African American professors</t>
  </si>
  <si>
    <t>2374.DALN/31</t>
  </si>
  <si>
    <t>Crane, Nick</t>
  </si>
  <si>
    <t>Jensen, Timothy</t>
  </si>
  <si>
    <t>1980-1989||1990-1999</t>
  </si>
  <si>
    <t>Mid-West</t>
  </si>
  <si>
    <t>upper middle class</t>
  </si>
  <si>
    <t>2008-09-05T08:59:15Z</t>
  </si>
  <si>
    <t>Nick Crane, Columbus native, activist, and general punkrocker, describes his literacy development.</t>
  </si>
  <si>
    <t>http://hdl.handle.net/2374.DALN/35</t>
  </si>
  <si>
    <t>activist, literacy</t>
  </si>
  <si>
    <t>Nick Crane Literacy Interview</t>
  </si>
  <si>
    <t>2008-09-08T14:48:39Z</t>
  </si>
  <si>
    <t>An activist in promoting solar technology and a more sustainable way of life discusses her literacy development.</t>
  </si>
  <si>
    <t>http://hdl.handle.net/2374.DALN/36</t>
  </si>
  <si>
    <t>Literacy Interview</t>
  </si>
  <si>
    <t>Caitlin</t>
  </si>
  <si>
    <t>Jensen, Timothy||Higgs, Christopher</t>
  </si>
  <si>
    <t>2008-09-13T08:44:39Z</t>
  </si>
  <si>
    <t>Caitlin is a poet, fiction writer, and self-identifying environmental activist.  In this interview she describes her literacy development.</t>
  </si>
  <si>
    <t>http://hdl.handle.net/2374.DALN/40</t>
  </si>
  <si>
    <t>poet, fiction, activist, literacy, waldorf,</t>
  </si>
  <si>
    <t>Caitlin's Literacy Interview</t>
  </si>
  <si>
    <t>Higgs, Christopher</t>
  </si>
  <si>
    <t>Jensen, Timothy||Newcomer, Caitlin</t>
  </si>
  <si>
    <t>2008-09-19T12:10:35Z</t>
  </si>
  <si>
    <t>Chris Higgs, an experimental fiction writer and closet social activist, describes his literacy development.</t>
  </si>
  <si>
    <t>http://hdl.handle.net/2374.DALN/41</t>
  </si>
  <si>
    <t>fiction writer, activist, literacy,</t>
  </si>
  <si>
    <t>Chris Higgs Literacy Interview</t>
  </si>
  <si>
    <t>Doe, Julia</t>
  </si>
  <si>
    <t>pacific||northwest||west||midwest</t>
  </si>
  <si>
    <t>urban||columbus||seattle</t>
  </si>
  <si>
    <t>ohio||washington</t>
  </si>
  <si>
    <t>2008-09-20T16:52:48Z</t>
  </si>
  <si>
    <t>A video literacy narrative of a graduate student at Ohio State University.</t>
  </si>
  <si>
    <t>http://hdl.handle.net/2374.DALN/42</t>
  </si>
  <si>
    <t>English||German</t>
  </si>
  <si>
    <t>access||laptop||skim||critical articles||grandmother||email||text messaging||secretary||texting||xhtml||Library||Facebook||Oregon Trail||Number Munchers||Dragon Quest||game||card||graphic design||computer||research||typing||proofread||letters||creative||collaboration||sleepover||story writing||chat room||chat||cell phone||DSL||dial-up||fairy tales||math||writing||Our Noise||being read to||young adult||Holes||schoolteacher||history||Little House on the Prairie||Anne of Green Gables||American Girls||social||German||Eric Carle||Seattle||sister||parents||newspaper||novels||books</t>
  </si>
  <si>
    <t>Literacy narrative of a graduate student</t>
  </si>
  <si>
    <t>Blackburn, Lorelei</t>
  </si>
  <si>
    <t>Africa||Uganda||midwest</t>
  </si>
  <si>
    <t>south side||urban||Chicago</t>
  </si>
  <si>
    <t>Indiana||Illinois</t>
  </si>
  <si>
    <t>2008-09-22T19:49:30Z</t>
  </si>
  <si>
    <t>A video literacy narrative of a teen librarian and college composition instructor.</t>
  </si>
  <si>
    <t>http://hdl.handle.net/2374.DALN/43</t>
  </si>
  <si>
    <t>French||Choctaw||English</t>
  </si>
  <si>
    <t>Bible||web design||Heidi||internet cafe||LRA||child soldiers||online class||Blackboard||teacher||Uganda||Myspace||Facebook||IM||webcam||tutor||writing center||gaming||game||role-playing||RPG||Diablo||email||chat||BASIC||Purdue||graduate school||college||revision||word processor||typing||typewriting||therapeutic writing||young adult literature||children's literature||Great Expectations||Dickens||Nancy Drew||Little House on the Prairie||Dr. Seuss||handwriting||alphabet||brother||ventriloquist||short stories||poetry||parents||cookbook||magazine||book||newspaper||librarian||library</t>
  </si>
  <si>
    <t>Literacy narrative of an adjunct instructor and teen librarian</t>
  </si>
  <si>
    <t>2374.DALN/6</t>
  </si>
  <si>
    <t>Pacific Coast||American Midwest</t>
  </si>
  <si>
    <t>Ohio||Oregon||California||Illinois</t>
  </si>
  <si>
    <t>2008-09-22T19:53:55Z</t>
  </si>
  <si>
    <t>Interview of an African American professor discussing her literacy development.</t>
  </si>
  <si>
    <t>http://hdl.handle.net/2374.DALN/44</t>
  </si>
  <si>
    <t>race||text message||e-mail||Martin Luther King, Jr. Papers Project||computer||advisor||Minority Summer Research Exchange Program||Stanford University||teaching||research||mentor||history||African American literature||college||creative writing||magazine||television||performance||play||sister||storytelling||music||family</t>
  </si>
  <si>
    <t>Narrative of a history professor</t>
  </si>
  <si>
    <t>Dixon, Melanye White</t>
  </si>
  <si>
    <t>Moss, Beverly||Selfe, Cynthia L.</t>
  </si>
  <si>
    <t>1960-1969||1970-1979||1980-1989||1990-1999||2000-2009||2010-2019</t>
  </si>
  <si>
    <t>Chattanooga, TN</t>
  </si>
  <si>
    <t>New York||Tennessee||Ohio</t>
  </si>
  <si>
    <t>2008-09-27T10:03:01Z</t>
  </si>
  <si>
    <t>Interview of an African American professor of dance discussing her literacy development</t>
  </si>
  <si>
    <t>http://hdl.handle.net/2374.DALN/45</t>
  </si>
  <si>
    <t>community||storytelling||video dance||motion capture||preservation||dance notation||instant messenger||brother||digital collage||documentation||digital literacy||Internet||e-mail||computer||word processing||video||movement||scholarship||mentor||research||graduate school||Spelman College||ballet||YMCA||story||education||daughter||diary||journal||college||grandparents||segregation||music||team teaching||composition||poetry||African American literature||performance||speech||magazine||great books||encyclopedia||library||family||dance||gender||race</t>
  </si>
  <si>
    <t>Narrative of a professor of dance</t>
  </si>
  <si>
    <t>2374.DALN/29</t>
  </si>
  <si>
    <t>Araya, Esayas</t>
  </si>
  <si>
    <t>Benton, Angelique</t>
  </si>
  <si>
    <t>American South||American Midwest||East Africa</t>
  </si>
  <si>
    <t>Eretria</t>
  </si>
  <si>
    <t>Georgia</t>
  </si>
  <si>
    <t>2008-09-28T14:06:31Z</t>
  </si>
  <si>
    <t>A literacy narrative of an undergraduate student of color within the Summer Research Opportunities Program (SROP) at OSU.</t>
  </si>
  <si>
    <t>http://hdl.handle.net/2374.DALN/46</t>
  </si>
  <si>
    <t>family||culture||race||undergraduate||student</t>
  </si>
  <si>
    <t>Literacy in Color: Esayas</t>
  </si>
  <si>
    <t>Madraswala, Saffiyah</t>
  </si>
  <si>
    <t>suburban</t>
  </si>
  <si>
    <t>New Jersey</t>
  </si>
  <si>
    <t>Pakistani||Filipina</t>
  </si>
  <si>
    <t>2008-09-28T14:12:04Z</t>
  </si>
  <si>
    <t>http://hdl.handle.net/2374.DALN/47</t>
  </si>
  <si>
    <t>research||family||undergraduate||student</t>
  </si>
  <si>
    <t>Literacy in Color: Saffiyah</t>
  </si>
  <si>
    <t>Kamara, Viktoriya</t>
  </si>
  <si>
    <t>Belarus</t>
  </si>
  <si>
    <t>lower class||middle class</t>
  </si>
  <si>
    <t>biracial</t>
  </si>
  <si>
    <t>2008-09-28T14:12:16Z</t>
  </si>
  <si>
    <t>http://hdl.handle.net/2374.DALN/48</t>
  </si>
  <si>
    <t>research||library||physics||philosophy||journal||photography||text message||e-mail||computer||education||poverty||interracial||culture||diversity||tolerance||student||family</t>
  </si>
  <si>
    <t>Literacy in Color: Viktoriya</t>
  </si>
  <si>
    <t>American West</t>
  </si>
  <si>
    <t>rural</t>
  </si>
  <si>
    <t>Idaho||Montana||Utah</t>
  </si>
  <si>
    <t>low income</t>
  </si>
  <si>
    <t>2008-09-28T14:12:22Z</t>
  </si>
  <si>
    <t>http://hdl.handle.net/2374.DALN/49</t>
  </si>
  <si>
    <t>financial aid||scholarship||parents||undergraduate||student</t>
  </si>
  <si>
    <t>Literacy in Color: Anonymous male</t>
  </si>
  <si>
    <t>American Northeast||American Midwest||France</t>
  </si>
  <si>
    <t>2008-09-28T14:12:31Z</t>
  </si>
  <si>
    <t>http://hdl.handle.net/2374.DALN/50</t>
  </si>
  <si>
    <t>grades||research||sister||family||study abroad||undergraduate||student</t>
  </si>
  <si>
    <t>Literacy in Color: Anonymous female</t>
  </si>
  <si>
    <t>Mays, Chanelle</t>
  </si>
  <si>
    <t>2000-2009||1990-1999||1980-1989</t>
  </si>
  <si>
    <t>Michigan||Ohio||Illinois</t>
  </si>
  <si>
    <t>Caucasian||African American||Biracial</t>
  </si>
  <si>
    <t>2008-09-28T16:43:11Z</t>
  </si>
  <si>
    <t>http://hdl.handle.net/2374.DALN/51</t>
  </si>
  <si>
    <t>picture book||learning||research||undergraduate||linguistics||student||poetry||reading||family||newspaper||Facebook||diary||cell phone||parents||library||interracial relationship||college||data analysis||magazine||public speaking||graduate school||computer||e-mail</t>
  </si>
  <si>
    <t>Literacy in Color: Chanelle</t>
  </si>
  <si>
    <t>Jones, Joslyn</t>
  </si>
  <si>
    <t>suburban||Chicago</t>
  </si>
  <si>
    <t>Illinois</t>
  </si>
  <si>
    <t>2008-10-21T08:07:06Z</t>
  </si>
  <si>
    <t>A video literacy narrative of a librarian.</t>
  </si>
  <si>
    <t>http://hdl.handle.net/2374.DALN/52</t>
  </si>
  <si>
    <t>E. Lynn Harris||chick lit||escape||daughter||homework||letter writing||journal||long letters||writing||graduate school||library science||Masters in Library Science||MLS||literacy||reading||story time||Plainfield Public Library||children||outreach||typing||undergraduate||word processor||high school||college||computers||Mommy Dearest||Malcolm X||Stevie Wonder||Ray Charles||biography||Homecoming series||Cynthia Rylant||juvenile fiction||young adult literature||Chicago||teacher's aide||grandmother||National Geographic||magazines||newspapers||penmanship||handwriting||children's books||children's literature||illustrations||pictures||Dick and Jane||folk tale||African American||African||Why Mosquitoes Buzz in People's Ears||science||math||gifted||gift||library card||alphabet||letters||mother||father</t>
  </si>
  <si>
    <t>Literacy narrative of a librarian</t>
  </si>
  <si>
    <t>McCorkle, Ben</t>
  </si>
  <si>
    <t>P., Jason</t>
  </si>
  <si>
    <t>C., Katie</t>
  </si>
  <si>
    <t>U.S.</t>
  </si>
  <si>
    <t>South, Midwest</t>
  </si>
  <si>
    <t>Middle</t>
  </si>
  <si>
    <t>2008-10-22T11:34:21Z</t>
  </si>
  <si>
    <t>Video interview and associated artifacts detailing my literacy development from childhood through adulthood.  Special emphasis on digital literacy, the punk aesthetic, gaming,and skateboarding culture.</t>
  </si>
  <si>
    <t>http://hdl.handle.net/2374.DALN/56</t>
  </si>
  <si>
    <t>skateboard||punk||band||children's book||Commodore 64||Atari||Golden Book||English</t>
  </si>
  <si>
    <t>Ben's Literacy Narrative</t>
  </si>
  <si>
    <t>2374.DALN/7||2374.DALN/414</t>
  </si>
  <si>
    <t>Canadian</t>
  </si>
  <si>
    <t>1950-1959</t>
  </si>
  <si>
    <t>Great Plains</t>
  </si>
  <si>
    <t>Manitoba</t>
  </si>
  <si>
    <t>2008-10-22T09:53:21Z</t>
  </si>
  <si>
    <t>first grade at one room school house and memory work in third grade</t>
  </si>
  <si>
    <t>http://hdl.handle.net/2374.DALN/53</t>
  </si>
  <si>
    <t>punishment||first and third grade</t>
  </si>
  <si>
    <t>Memory work</t>
  </si>
  <si>
    <t>Porter, James</t>
  </si>
  <si>
    <t>McKee, Heidi</t>
  </si>
  <si>
    <t>2000-2009||1990-1999||1960-1969||1980-1989||1970-1979</t>
  </si>
  <si>
    <t>2008-10-22T11:21:36Z</t>
  </si>
  <si>
    <t>An interview plus some artifacts from early years as a writer.</t>
  </si>
  <si>
    <t>http://hdl.handle.net/2374.DALN/54</t>
  </si>
  <si>
    <t>Jim Porter's Literacy Interview</t>
  </si>
  <si>
    <t>1970-1979||1960-1969||1990-1999||1980-1989||2000-2009</t>
  </si>
  <si>
    <t>New England</t>
  </si>
  <si>
    <t>Maine, Wyoming</t>
  </si>
  <si>
    <t>2008-10-22T11:21:48Z</t>
  </si>
  <si>
    <t>http://hdl.handle.net/2374.DALN/55</t>
  </si>
  <si>
    <t>reading groups</t>
  </si>
  <si>
    <t>Heidi McKee's Literacy Narrative</t>
  </si>
  <si>
    <t>Rohrbeck, Kristin</t>
  </si>
  <si>
    <t>rural||urban||Columbus||Detroit</t>
  </si>
  <si>
    <t>Michigan||Ohio</t>
  </si>
  <si>
    <t>2008-11-04T10:31:49Z</t>
  </si>
  <si>
    <t>Literacy narrative of a graduate student at Ohio State University.</t>
  </si>
  <si>
    <t>http://hdl.handle.net/2374.DALN/57</t>
  </si>
  <si>
    <t>Spanish||German||English</t>
  </si>
  <si>
    <t>memorizing||acting||Bible||God||after school program||Christian school||latchkey program||moving||preschool||social||literacy||school||family||handwriting||penmanship||cursive||kindergarten||studying||Disney Channel||PBS||Scooby Doo||Sesame Street||television||TV||children's books||Detroit Free Press||Fabio||romance novels||grandfathers||Women's World||magazines||newspaper||fiction||murder mystery||alphabet||Dr. Seuss||Green Eggs and Ham||grandmother||folk tales||princess stories||disney||priority||knowledge||bedtime stories||library||mom||spelling||Hangman||educational||games||lit reviews||word processing||Facebook||email||typing class||elementary school||rural||O.J. Simpson trial||computer lab||computers||publishing||government||field||research I university||big ten university||professor||research||workplace||study abroad||tests||language||culture||art class||learning new languages||German club||Spanish major||psychology||reading for pleasure||history||autobiography||biography||graduate school||spare time||classes||undergraduate||humanities||college||science||math||poetry||short stories||reading||writing||teachers||English||honors program||Nancy Drew||middle school||high school</t>
  </si>
  <si>
    <t>Literacy narrative of a graduate student in psychology</t>
  </si>
  <si>
    <t>Fagan, David</t>
  </si>
  <si>
    <t>2008-11-10T20:35:55Z</t>
  </si>
  <si>
    <t>http://hdl.handle.net/2374.DALN/58</t>
  </si>
  <si>
    <t>David Fagan's Literacy Narrative</t>
  </si>
  <si>
    <t>Brunner, Joshua</t>
  </si>
  <si>
    <t>2008-11-13T20:45:19Z</t>
  </si>
  <si>
    <t>This is my boring story.</t>
  </si>
  <si>
    <t>http://hdl.handle.net/2374.DALN/60</t>
  </si>
  <si>
    <t>Joshua Brunner's Literacy Narrative</t>
  </si>
  <si>
    <t>Stricker, Scott</t>
  </si>
  <si>
    <t>1990-1999</t>
  </si>
  <si>
    <t>Upper Middle Class</t>
  </si>
  <si>
    <t>2008-11-19T09:31:05Z</t>
  </si>
  <si>
    <t>http://hdl.handle.net/2374.DALN/61</t>
  </si>
  <si>
    <t>Scott Stricker's Literacy Narrative</t>
  </si>
  <si>
    <t>Doe, Sarah</t>
  </si>
  <si>
    <t>'Merican</t>
  </si>
  <si>
    <t>Buckeye</t>
  </si>
  <si>
    <t>2008-12-03T15:07:31Z</t>
  </si>
  <si>
    <t>http://hdl.handle.net/2374.DALN/62</t>
  </si>
  <si>
    <t>Sarah Doe's Literacy Narrative</t>
  </si>
  <si>
    <t>Sakuma, Jennifer</t>
  </si>
  <si>
    <t>Japanese</t>
  </si>
  <si>
    <t>September 20 1989</t>
  </si>
  <si>
    <t>2008-12-03T15:08:05Z</t>
  </si>
  <si>
    <t>http://hdl.handle.net/2374.DALN/63</t>
  </si>
  <si>
    <t>Jennifer Sakuma's Literacy Narrative</t>
  </si>
  <si>
    <t>Senney, Garrett</t>
  </si>
  <si>
    <t>2008-12-05T15:26:09Z</t>
  </si>
  <si>
    <t>Garrett Senney's Literacy Narrative</t>
  </si>
  <si>
    <t>http://hdl.handle.net/2374.DALN/64</t>
  </si>
  <si>
    <t>Life Reading Film Learning</t>
  </si>
  <si>
    <t>Weilbacher, Robert</t>
  </si>
  <si>
    <t>Inner City Columbus</t>
  </si>
  <si>
    <t>Lower-Class</t>
  </si>
  <si>
    <t>2008-12-09T16:34:50Z</t>
  </si>
  <si>
    <t>http://hdl.handle.net/2374.DALN/65</t>
  </si>
  <si>
    <t>Robert Weilbacher's Literacy Narratives</t>
  </si>
  <si>
    <t>Welbaum, Jeff</t>
  </si>
  <si>
    <t>working class</t>
  </si>
  <si>
    <t>2008-12-18T18:56:20Z</t>
  </si>
  <si>
    <t>http://hdl.handle.net/2374.DALN/66</t>
  </si>
  <si>
    <t>Jeff Welbaum's Literacy Narrative</t>
  </si>
  <si>
    <t>Johnson, Garrett</t>
  </si>
  <si>
    <t>2008-12-20T11:46:28Z</t>
  </si>
  <si>
    <t>http://hdl.handle.net/2374.DALN/67</t>
  </si>
  <si>
    <t>Garrett Johnson's Literacy Narrative</t>
  </si>
  <si>
    <t>St. Louis</t>
  </si>
  <si>
    <t>2008-12-22T12:57:44Z</t>
  </si>
  <si>
    <t>Kristin, a graphic designer and graduate student in literary studies, discusses her literacy development from childhood on.</t>
  </si>
  <si>
    <t>http://hdl.handle.net/2374.DALN/68</t>
  </si>
  <si>
    <t>mid-west||home-school</t>
  </si>
  <si>
    <t>Kristin's Literacy Narrative</t>
  </si>
  <si>
    <t>Kelchner, Greg</t>
  </si>
  <si>
    <t>2008-12-26T16:52:11Z</t>
  </si>
  <si>
    <t>http://hdl.handle.net/2374.DALN/69</t>
  </si>
  <si>
    <t>Greg Kelchner's Literacy Narrative</t>
  </si>
  <si>
    <t>Walter, Matt</t>
  </si>
  <si>
    <t>2008-12-30T12:04:46Z</t>
  </si>
  <si>
    <t>http://hdl.handle.net/2374.DALN/70</t>
  </si>
  <si>
    <t>Music video||Film</t>
  </si>
  <si>
    <t>Matt Walter's Literacy Narrative</t>
  </si>
  <si>
    <t>Dewenter, Patrick</t>
  </si>
  <si>
    <t>2008-12-30T15:27:09Z</t>
  </si>
  <si>
    <t>http://hdl.handle.net/2374.DALN/71</t>
  </si>
  <si>
    <t>Patrick Dewenter's Literacy Narrative</t>
  </si>
  <si>
    <t>Moyer, Craig</t>
  </si>
  <si>
    <t>2009-01-03T16:51:35Z</t>
  </si>
  <si>
    <t>http://hdl.handle.net/2374.DALN/72</t>
  </si>
  <si>
    <t>Craig Moyer's Literacy Narrative</t>
  </si>
  <si>
    <t>Walter, Joel</t>
  </si>
  <si>
    <t>2009-01-03T16:52:13Z</t>
  </si>
  <si>
    <t>http://hdl.handle.net/2374.DALN/73</t>
  </si>
  <si>
    <t>Joel Walter's Literacy Narrative</t>
  </si>
  <si>
    <t>Merry, Hannah</t>
  </si>
  <si>
    <t>2009-01-03T16:52:20Z</t>
  </si>
  <si>
    <t>http://hdl.handle.net/2374.DALN/74</t>
  </si>
  <si>
    <t>Hannah Merry's Literacy Narrative</t>
  </si>
  <si>
    <t>Hull, Jordan</t>
  </si>
  <si>
    <t>2009-01-05T10:06:27Z</t>
  </si>
  <si>
    <t>http://hdl.handle.net/2374.DALN/75</t>
  </si>
  <si>
    <t>songwriting||Herman Hesse||world literature||creative writing</t>
  </si>
  <si>
    <t>Jordan Hull's Literacy Narrative</t>
  </si>
  <si>
    <t>Miller, Sue</t>
  </si>
  <si>
    <t>Selfe, Cynthia</t>
  </si>
  <si>
    <t>1970-1979||1960-1969||1950-1959||1940-1949||2000-2009||1990-1999||1980-1989</t>
  </si>
  <si>
    <t>Chicago</t>
  </si>
  <si>
    <t>2009-01-21T18:24:51Z</t>
  </si>
  <si>
    <t>A literacy narrative contributed by novelist Sue Miller during her visit to the OSU campus, 13 January 2009.</t>
  </si>
  <si>
    <t>http://hdl.handle.net/2374.DALN/76</t>
  </si>
  <si>
    <t>author, phonics, reading, book jackets, novels, Stuart Little, academic parents, library books, emotional response to reading, children's books, becoming a writer, introductions, reading in school, osuvws</t>
  </si>
  <si>
    <t>Sue Miller's Literacy Narrative</t>
  </si>
  <si>
    <t>Harrington, Evan</t>
  </si>
  <si>
    <t>Great Lakes</t>
  </si>
  <si>
    <t>2009-02-09T11:11:15Z</t>
  </si>
  <si>
    <t>A description of how I learned to read and who did or didn't help.</t>
  </si>
  <si>
    <t>http://hdl.handle.net/2374.DALN/77</t>
  </si>
  <si>
    <t>From R. L. Stine to Stephen King</t>
  </si>
  <si>
    <t>Lowe, Rebecca</t>
  </si>
  <si>
    <t>2009-02-12T20:32:24Z</t>
  </si>
  <si>
    <t>http://hdl.handle.net/2374.DALN/79</t>
  </si>
  <si>
    <t>Different Roads to Literacy</t>
  </si>
  <si>
    <t>Kearney, Kevin</t>
  </si>
  <si>
    <t>1990-1999||2000-2009||1980-1989</t>
  </si>
  <si>
    <t>2009-02-12T20:30:56Z</t>
  </si>
  <si>
    <t>Audio narrative of a senior history major who is considering another year in school, but who also has other open options.</t>
  </si>
  <si>
    <t>http://hdl.handle.net/2374.DALN/78</t>
  </si>
  <si>
    <t>history, lawyer, computer games, the navy</t>
  </si>
  <si>
    <t>Kevin Kearney's Literacy Narrative</t>
  </si>
  <si>
    <t>Suzanne, Keen</t>
  </si>
  <si>
    <t>1960-1969</t>
  </si>
  <si>
    <t>Mid-Atlantic</t>
  </si>
  <si>
    <t>Appalachia, mill-town</t>
  </si>
  <si>
    <t>Pennsylvania</t>
  </si>
  <si>
    <t>2009-02-15T18:30:39Z</t>
  </si>
  <si>
    <t>An old-fashioned Kindergarten teacher disapproved of children reading because it made them unruly.  My parents kept me from reading until I entered first grade</t>
  </si>
  <si>
    <t>http://hdl.handle.net/2374.DALN/80</t>
  </si>
  <si>
    <t>right age to read</t>
  </si>
  <si>
    <t>Not Allowed to Read Until First Grade</t>
  </si>
  <si>
    <t>Ofri, Danielle</t>
  </si>
  <si>
    <t>1990-1999||1980-1989||1950-1959||1970-1979||1960-1969</t>
  </si>
  <si>
    <t>unknown</t>
  </si>
  <si>
    <t>2009-02-16T20:29:30Z</t>
  </si>
  <si>
    <t>An interview with author Danielle Ofri during her visit to Ohio State University, 10 February 2009.</t>
  </si>
  <si>
    <t>http://hdl.handle.net/2374.DALN/81</t>
  </si>
  <si>
    <t>creative writing, physician, medicine, doctor, narrative, osuvws</t>
  </si>
  <si>
    <t>Danielle Ofri, 10 February 2009</t>
  </si>
  <si>
    <t>Corl, Kathryn A.</t>
  </si>
  <si>
    <t>Selfe, Cynthia L. Selfe</t>
  </si>
  <si>
    <t>1960-1969||1970-1979||1980-1989</t>
  </si>
  <si>
    <t>2009-02-23T17:02:22Z</t>
  </si>
  <si>
    <t>This is a narrative about how technology helped me write.</t>
  </si>
  <si>
    <t>http://hdl.handle.net/2374.DALN/85</t>
  </si>
  <si>
    <t>electronic keyboard||perfectionism||learning style||writing||typing</t>
  </si>
  <si>
    <t>How Electronic Tools Changed My View of Writing</t>
  </si>
  <si>
    <t>Gilbert, Laurel</t>
  </si>
  <si>
    <t>American-European</t>
  </si>
  <si>
    <t>Utah</t>
  </si>
  <si>
    <t>2009-02-23T17:12:10Z</t>
  </si>
  <si>
    <t>This is a narrative about coimng of age in the 80s in southern Utah and getting pregnant at 16.</t>
  </si>
  <si>
    <t>http://hdl.handle.net/2374.DALN/86</t>
  </si>
  <si>
    <t>Internet||writing||Utah||pregnancy</t>
  </si>
  <si>
    <t>...coming of age in the 80s in southern Utah and getting pregnant at 16</t>
  </si>
  <si>
    <t>Irwin, Matt</t>
  </si>
  <si>
    <t>2009-02-23T18:05:40Z</t>
  </si>
  <si>
    <t>A narrative about using computer video games as a child.</t>
  </si>
  <si>
    <t>http://hdl.handle.net/2374.DALN/87</t>
  </si>
  <si>
    <t>storytelling||Nintendo||math||education||games</t>
  </si>
  <si>
    <t>Matt Irwin and Math-Based Gaming</t>
  </si>
  <si>
    <t>Dangler, Laurie A.</t>
  </si>
  <si>
    <t>1980-1989</t>
  </si>
  <si>
    <t>2009-02-23T18:05:46Z</t>
  </si>
  <si>
    <t>A narrative about learning to write.</t>
  </si>
  <si>
    <t>http://hdl.handle.net/2374.DALN/88</t>
  </si>
  <si>
    <t>textbook||doctor||weiting on computers||TRS 80||drafting||high school||teaching||learning||writing</t>
  </si>
  <si>
    <t>Learning to Write</t>
  </si>
  <si>
    <t>X, Joshua</t>
  </si>
  <si>
    <t>2009-02-23T18:05:51Z</t>
  </si>
  <si>
    <t>This story is about how video games enhanced my interest in video gaming.</t>
  </si>
  <si>
    <t>http://hdl.handle.net/2374.DALN/89</t>
  </si>
  <si>
    <t>childhood||Super Nintendo||Nintendo||Paystation||gaming||RPG games</t>
  </si>
  <si>
    <t>Nintendo and Beyond</t>
  </si>
  <si>
    <t>Kuzawa, Deborah</t>
  </si>
  <si>
    <t>2009-02-23T18:19:10Z</t>
  </si>
  <si>
    <t>This story is about how I became a nerd.</t>
  </si>
  <si>
    <t>http://hdl.handle.net/2374.DALN/90</t>
  </si>
  <si>
    <t>teaching||LGBT||women||activism||reading</t>
  </si>
  <si>
    <t>Finding Myself through Words</t>
  </si>
  <si>
    <t>Goodlet, Ana</t>
  </si>
  <si>
    <t>2009-02-23T18:46:25Z</t>
  </si>
  <si>
    <t>This is a story about reading readiness and who decides.</t>
  </si>
  <si>
    <t>http://hdl.handle.net/2374.DALN/91</t>
  </si>
  <si>
    <t>overachieving||teachers||reading||school||kindergarten</t>
  </si>
  <si>
    <t>Conjunctions and Kindergarten</t>
  </si>
  <si>
    <t>Getis, Victoria</t>
  </si>
  <si>
    <t>2009-02-23T18:47:41Z</t>
  </si>
  <si>
    <t>A narrative about being in a family of early readers.</t>
  </si>
  <si>
    <t>http://hdl.handle.net/2374.DALN/93</t>
  </si>
  <si>
    <t>learning||kindergarten||Ladybird books||generations</t>
  </si>
  <si>
    <t>Early Reading</t>
  </si>
  <si>
    <t>Dangler, Doug</t>
  </si>
  <si>
    <t>2000-2009</t>
  </si>
  <si>
    <t>2009-02-23T19:44:13Z</t>
  </si>
  <si>
    <t>This story is about my ways of learning to read, etc.</t>
  </si>
  <si>
    <t>http://hdl.handle.net/2374.DALN/95</t>
  </si>
  <si>
    <t>school||teacher||brother||inappropriate</t>
  </si>
  <si>
    <t>Appalling Literacy Narratives</t>
  </si>
  <si>
    <t>Stern, Alexis</t>
  </si>
  <si>
    <t>2009-02-23T19:44:30Z</t>
  </si>
  <si>
    <t>This story is about me losing my prospectus and discovering that it could be liberating and productive.</t>
  </si>
  <si>
    <t>http://hdl.handle.net/2374.DALN/96</t>
  </si>
  <si>
    <t>writing center||student||writer's block||dissertation||prospectus</t>
  </si>
  <si>
    <t>I Lost My Prospectus</t>
  </si>
  <si>
    <t>Dagefoerde, Diane</t>
  </si>
  <si>
    <t>2009-02-23T19:44:37Z</t>
  </si>
  <si>
    <t>A narrative about how I arrived at a career in IT.</t>
  </si>
  <si>
    <t>http://hdl.handle.net/2374.DALN/97</t>
  </si>
  <si>
    <t>BASIC programming language</t>
  </si>
  <si>
    <t>My Wacky IT Career</t>
  </si>
  <si>
    <t>Bias, Rebecca</t>
  </si>
  <si>
    <t>Italian American</t>
  </si>
  <si>
    <t>2009-02-23T19:44:55Z</t>
  </si>
  <si>
    <t>This is a story about the death of the steel mills.</t>
  </si>
  <si>
    <t>http://hdl.handle.net/2374.DALN/98</t>
  </si>
  <si>
    <t>environment||steel industry||family||poetry||father</t>
  </si>
  <si>
    <t>Orange Skies</t>
  </si>
  <si>
    <t>2009-02-23T15:27:42Z</t>
  </si>
  <si>
    <t>A senior undergraduate considers post-graduation plans.</t>
  </si>
  <si>
    <t>http://hdl.handle.net/2374.DALN/82</t>
  </si>
  <si>
    <t>Yamamoto, Kenta</t>
  </si>
  <si>
    <t>2009-02-23T15:29:36Z</t>
  </si>
  <si>
    <t>A junior undergraduate talks engineering.</t>
  </si>
  <si>
    <t>http://hdl.handle.net/2374.DALN/83</t>
  </si>
  <si>
    <t>math||hero||Japan</t>
  </si>
  <si>
    <t>Kenta Yamamoto's Literacy Narrative</t>
  </si>
  <si>
    <t>Coleman, Allen S.</t>
  </si>
  <si>
    <t>M</t>
  </si>
  <si>
    <t>2009-02-23T17:02:09Z</t>
  </si>
  <si>
    <t>This narrative is about the role of the libraries in the literacy sponsorship of my children</t>
  </si>
  <si>
    <t>http://hdl.handle.net/2374.DALN/84</t>
  </si>
  <si>
    <t>BlackColumbus||BlackColumbusFieldResearcher</t>
  </si>
  <si>
    <t>reading circles||reading||family||children||library||literacy</t>
  </si>
  <si>
    <t>The Library and Our Literacy Sponsorship of Our Children (the role the library plays in helping us teach our children to love reading)</t>
  </si>
  <si>
    <t>Benjamin, Steven</t>
  </si>
  <si>
    <t>2009-02-23T18:47:26Z</t>
  </si>
  <si>
    <t>A junior working toward his B.F.A. discusses art &amp; literature.</t>
  </si>
  <si>
    <t>http://hdl.handle.net/2374.DALN/92</t>
  </si>
  <si>
    <t>barnes &amp; noble||photography||art school</t>
  </si>
  <si>
    <t>Steven Benjamin's Literacy Narrative</t>
  </si>
  <si>
    <t>Adoryan, Anne</t>
  </si>
  <si>
    <t>2009-02-23T18:50:43Z</t>
  </si>
  <si>
    <t>A narrative about documenting the nuances in life.</t>
  </si>
  <si>
    <t>http://hdl.handle.net/2374.DALN/94</t>
  </si>
  <si>
    <t>Shards of Gray</t>
  </si>
  <si>
    <t>Buffer, Clayton</t>
  </si>
  <si>
    <t>2009-02-25T09:20:46Z</t>
  </si>
  <si>
    <t>A sophomore undergraduate discusses folklore and explores the study's possibilities.</t>
  </si>
  <si>
    <t>http://hdl.handle.net/2374.DALN/99</t>
  </si>
  <si>
    <t>ebonics||university district||folklore</t>
  </si>
  <si>
    <t>Clayton Buffer's Literacy Narrative</t>
  </si>
  <si>
    <t>Potter, Harry</t>
  </si>
  <si>
    <t>2009-02-26T10:06:43Z</t>
  </si>
  <si>
    <t>Harry Potter discusses literacy and its relevancy in her life.</t>
  </si>
  <si>
    <t>http://hdl.handle.net/2374.DALN/100</t>
  </si>
  <si>
    <t>creative writing||cochlear implants||sweet valley</t>
  </si>
  <si>
    <t>Harry Potter's Literacy Narrative</t>
  </si>
  <si>
    <t>Karvelis, Kelly</t>
  </si>
  <si>
    <t>Connecticut</t>
  </si>
  <si>
    <t>2009-03-05T10:28:51Z</t>
  </si>
  <si>
    <t>http://hdl.handle.net/2374.DALN/101</t>
  </si>
  <si>
    <t>Family Bonding and Literacy</t>
  </si>
  <si>
    <t>2009-03-05T21:57:00Z</t>
  </si>
  <si>
    <t>http://hdl.handle.net/2374.DALN/102</t>
  </si>
  <si>
    <t>How I Learned to Read</t>
  </si>
  <si>
    <t>Jones, Weston</t>
  </si>
  <si>
    <t>2009-03-07T14:48:37Z</t>
  </si>
  <si>
    <t>http://hdl.handle.net/2374.DALN/103</t>
  </si>
  <si>
    <t>Memoir</t>
  </si>
  <si>
    <t>Scott, Katharine</t>
  </si>
  <si>
    <t>Keen, Suzanne</t>
  </si>
  <si>
    <t>Eastern Europe</t>
  </si>
  <si>
    <t>Germany</t>
  </si>
  <si>
    <t>Black and Hispanic</t>
  </si>
  <si>
    <t>2009-03-11T00:07:52Z</t>
  </si>
  <si>
    <t>Math overpowers my memories, reading though my love--does not.</t>
  </si>
  <si>
    <t>http://hdl.handle.net/2374.DALN/104</t>
  </si>
  <si>
    <t>Reading, Learning, Math</t>
  </si>
  <si>
    <t>Anti-Memories of My First Words</t>
  </si>
  <si>
    <t>Freisinger, Randall</t>
  </si>
  <si>
    <t>U.S. citizen</t>
  </si>
  <si>
    <t>Missouri</t>
  </si>
  <si>
    <t>2009-03-17T12:29:58Z</t>
  </si>
  <si>
    <t>A poem about learning Latin and other things</t>
  </si>
  <si>
    <t>http://hdl.handle.net/2374.DALN/105</t>
  </si>
  <si>
    <t>Latin</t>
  </si>
  <si>
    <t>Poem</t>
  </si>
  <si>
    <t>Dead Language</t>
  </si>
  <si>
    <t>Anokye, Akua Duku</t>
  </si>
  <si>
    <t>U.S.A.</t>
  </si>
  <si>
    <t>1950-1959||1960-1969||1980-1989</t>
  </si>
  <si>
    <t>African-American</t>
  </si>
  <si>
    <t>2009-03-19T14:21:12Z</t>
  </si>
  <si>
    <t>My grandfather's influence on my love for the connection between orality and literacy</t>
  </si>
  <si>
    <t>http://hdl.handle.net/2374.DALN/107</t>
  </si>
  <si>
    <t>CCCC2009||storytelling||literacy||orality</t>
  </si>
  <si>
    <t>"Grandpa's Baby"</t>
  </si>
  <si>
    <t>Bergmann, Linda</t>
  </si>
  <si>
    <t>1950-1959||1970-1979</t>
  </si>
  <si>
    <t>F</t>
  </si>
  <si>
    <t>2009-03-19T14:21:35Z</t>
  </si>
  <si>
    <t>This story has two parts: standard English with family language and fear of speaking.</t>
  </si>
  <si>
    <t>http://hdl.handle.net/2374.DALN/108</t>
  </si>
  <si>
    <t>CCCC2009||public speaking||standard English||school language||home language</t>
  </si>
  <si>
    <t>Complicating the school/home language binary</t>
  </si>
  <si>
    <t>Bubrow, Adam</t>
  </si>
  <si>
    <t>1970-1979</t>
  </si>
  <si>
    <t>2009-03-19T14:32:51Z</t>
  </si>
  <si>
    <t>Grandpa Ziggy teaches me the importance of visual elements in literacy</t>
  </si>
  <si>
    <t>http://hdl.handle.net/2374.DALN/109</t>
  </si>
  <si>
    <t>CCCC2009||elements||visual</t>
  </si>
  <si>
    <t>"A Visit to Grandpa Ziggy"</t>
  </si>
  <si>
    <t>Szostak, Erika</t>
  </si>
  <si>
    <t>2009-03-19T14:32:59Z</t>
  </si>
  <si>
    <t>http://hdl.handle.net/2374.DALN/110</t>
  </si>
  <si>
    <t>CCCC2009||school||love notes||dictionary||teacher||Spelling</t>
  </si>
  <si>
    <t>Words Transforming the World</t>
  </si>
  <si>
    <t>Horning, Alice</t>
  </si>
  <si>
    <t>1950-1959||1960-1969</t>
  </si>
  <si>
    <t>2009-03-19T14:33:03Z</t>
  </si>
  <si>
    <t>I have been reading Johnny Tremain for my whole life.</t>
  </si>
  <si>
    <t>http://hdl.handle.net/2374.DALN/111</t>
  </si>
  <si>
    <t>repeatedly||reading||CCCC2009||books||love||reading||early</t>
  </si>
  <si>
    <t>"Reading Johnny Tremain"</t>
  </si>
  <si>
    <t>Skrobe, Frances</t>
  </si>
  <si>
    <t>1950-1959||2000-2009</t>
  </si>
  <si>
    <t>2009-03-19T14:34:02Z</t>
  </si>
  <si>
    <t>This is about realizing that I couldn't read script.</t>
  </si>
  <si>
    <t>http://hdl.handle.net/2374.DALN/113</t>
  </si>
  <si>
    <t>Hebrew||English</t>
  </si>
  <si>
    <t>CCCC2009||Hebrew||Torah||comprehension||decoding||script writing vs. print in English||Reading script</t>
  </si>
  <si>
    <t>"Learning to Read Script Writing" and "Moving from Decoding to Comprehension while learning to read and Chant Torah"</t>
  </si>
  <si>
    <t>Coulter, Gretchen</t>
  </si>
  <si>
    <t>2009-03-19T14:37:17Z</t>
  </si>
  <si>
    <t>Learning to read at age 4.</t>
  </si>
  <si>
    <t>http://hdl.handle.net/2374.DALN/114</t>
  </si>
  <si>
    <t>nurture||grandmother||child||phonics||reading</t>
  </si>
  <si>
    <t>"A Progressive Advocate of Literacy"</t>
  </si>
  <si>
    <t>Gorelick, Risa P.</t>
  </si>
  <si>
    <t>2009-03-19T14:57:30Z</t>
  </si>
  <si>
    <t>A video essay about how my grandmother would write letters and include a dollar each; in order to get the next dollar, we had to write back.  One time, she sent postcards and my brother wanted to know where the money was in the postcard.</t>
  </si>
  <si>
    <t>http://hdl.handle.net/2374.DALN/115</t>
  </si>
  <si>
    <t>CCCC2009||grandmother||brother||laywer||teacher||money||reading||letter writing||letters</t>
  </si>
  <si>
    <t>Library Reading:  Why I'm a Teacher and My Brother is a Lawyer</t>
  </si>
  <si>
    <t>Peckham, Irvin</t>
  </si>
  <si>
    <t>2009-03-19T14:57:49Z</t>
  </si>
  <si>
    <t>How I learned to Re-write</t>
  </si>
  <si>
    <t>http://hdl.handle.net/2374.DALN/117</t>
  </si>
  <si>
    <t>CCCC2009||zen||social class||reading-writing connection||imagination</t>
  </si>
  <si>
    <t>The Lost Count</t>
  </si>
  <si>
    <t>Culhane, Alys</t>
  </si>
  <si>
    <t>Irish||U.S.A.</t>
  </si>
  <si>
    <t>2009-03-19T14:58:10Z</t>
  </si>
  <si>
    <t>Describes how a willful Icelandic mare changed my writerly self-perceptions</t>
  </si>
  <si>
    <t>http://hdl.handle.net/2374.DALN/119</t>
  </si>
  <si>
    <t>academe||writing||fate||Alaska||horses</t>
  </si>
  <si>
    <t>"Raudi's Story"</t>
  </si>
  <si>
    <t>Lynch-Biniek, Amy</t>
  </si>
  <si>
    <t>1970-1979||2000-2009</t>
  </si>
  <si>
    <t>2009-03-19T15:17:02Z</t>
  </si>
  <si>
    <t>This is a story about learning to read, literacy, and my family.</t>
  </si>
  <si>
    <t>http://hdl.handle.net/2374.DALN/120</t>
  </si>
  <si>
    <t>diagramming||teaching||family||grammar||reading||CCCC2009</t>
  </si>
  <si>
    <t>" Amy Lynch-Biniek's Literacy Narrative"</t>
  </si>
  <si>
    <t>Lee, Rob</t>
  </si>
  <si>
    <t>2009-03-19T15:17:08Z</t>
  </si>
  <si>
    <t>How reading helped a hyperactive, attention deficit kid become a college professor.</t>
  </si>
  <si>
    <t>http://hdl.handle.net/2374.DALN/121</t>
  </si>
  <si>
    <t>CCCC2009||college professor||encyclopedia||Chinese heritage||immigrants||attention deficit||library||reading</t>
  </si>
  <si>
    <t>Reading Saved Me!!!</t>
  </si>
  <si>
    <t>Strickland, Ron</t>
  </si>
  <si>
    <t>1950-1959||1960-1969||1970-1979||1980-1989||1990-1999||2000-2009</t>
  </si>
  <si>
    <t>2009-03-19T15:22:20Z</t>
  </si>
  <si>
    <t>a video narrative by Ron Strickland</t>
  </si>
  <si>
    <t>http://hdl.handle.net/2374.DALN/122</t>
  </si>
  <si>
    <t>CCCC2009</t>
  </si>
  <si>
    <t>Ron Strickland's Literacy Narrative</t>
  </si>
  <si>
    <t>Dickson, Ryan</t>
  </si>
  <si>
    <t>2009-03-19T15:29:34Z</t>
  </si>
  <si>
    <t>A narrative about discovering the need for literacy</t>
  </si>
  <si>
    <t>http://hdl.handle.net/2374.DALN/123</t>
  </si>
  <si>
    <t>comedy||CCCC2009</t>
  </si>
  <si>
    <t>Dennis Miller</t>
  </si>
  <si>
    <t>Beaudin, Andrea L.</t>
  </si>
  <si>
    <t>2009-03-19T15:42:05Z</t>
  </si>
  <si>
    <t>The beginning of my lifelong literacy journey was not so much a conscious step but a simple copying of observed behaviors.</t>
  </si>
  <si>
    <t>http://hdl.handle.net/2374.DALN/124</t>
  </si>
  <si>
    <t>environment||influence||home||observation||emulation||CCCC2009</t>
  </si>
  <si>
    <t>"I Wanna Be Like Mommy and Daddy"</t>
  </si>
  <si>
    <t>Marshall, Sharon</t>
  </si>
  <si>
    <t>2009-03-19T15:51:56Z</t>
  </si>
  <si>
    <t>A narrative about my experiences with reading and writing</t>
  </si>
  <si>
    <t>http://hdl.handle.net/2374.DALN/126</t>
  </si>
  <si>
    <t>CCCC2009||authors||libraries||sermons||library</t>
  </si>
  <si>
    <t>Sharon Marshall's Literacy Narrative</t>
  </si>
  <si>
    <t>Doe, Susan</t>
  </si>
  <si>
    <t>1960-1969||1970-1979</t>
  </si>
  <si>
    <t>2009-03-19T15:58:36Z</t>
  </si>
  <si>
    <t>A narrative about how my non-college educated parents invoked a love of language and a sense of its political and practical importance.</t>
  </si>
  <si>
    <t>http://hdl.handle.net/2374.DALN/127</t>
  </si>
  <si>
    <t>non-college educated||dementia||old age||vocabulary||parents||recipes||magazines||home||CCCC2009</t>
  </si>
  <si>
    <t>Debt to My Parents: Noncollege Educated</t>
  </si>
  <si>
    <t>Blau, Sheridan</t>
  </si>
  <si>
    <t>2009-03-19T20:01:58Z</t>
  </si>
  <si>
    <t>This is a narrative about reading Norman Mailer's _The Naked and the Dead_ and finding in it a language for intellectual discourse that fit my adolescent identity.</t>
  </si>
  <si>
    <t>http://hdl.handle.net/2374.DALN/128</t>
  </si>
  <si>
    <t>foul language||hating school||Jewish Language||Gentile language||intellectual discourse||literary language||Norman Mailer||CCCC2009||adolescent||identity</t>
  </si>
  <si>
    <t>Discovering My Intellectual Identity in Reading Norman Mailer</t>
  </si>
  <si>
    <t>Plachta, Susan</t>
  </si>
  <si>
    <t>2009-03-19T20:02:03Z</t>
  </si>
  <si>
    <t>This narrative focuses on the influence of my mother on my literacy.</t>
  </si>
  <si>
    <t>http://hdl.handle.net/2374.DALN/129</t>
  </si>
  <si>
    <t>literacy||"Billy Goats Gruff"||Grimm's fairy tale||CCCC2009||mother</t>
  </si>
  <si>
    <t>Three Billygoats</t>
  </si>
  <si>
    <t>Kern, Shaughn</t>
  </si>
  <si>
    <t>2009-03-19T20:02:09Z</t>
  </si>
  <si>
    <t>This is a narrative about an international student of mine and his attempt to order a pizza.</t>
  </si>
  <si>
    <t>http://hdl.handle.net/2374.DALN/130</t>
  </si>
  <si>
    <t>oredring food in a restaurant||Subway||Dominos||McDonalds||international student||ritual||pizza||CCCC2009</t>
  </si>
  <si>
    <t>Restaurant Literacy</t>
  </si>
  <si>
    <t>Apostel, Shawn</t>
  </si>
  <si>
    <t>2009-03-19T20:02:16Z</t>
  </si>
  <si>
    <t>This is a narrative about how the flyers I designed for my band got me more interested in school.</t>
  </si>
  <si>
    <t>http://hdl.handle.net/2374.DALN/131</t>
  </si>
  <si>
    <t>band||visuals||graphic design||flyers||CCCC2009</t>
  </si>
  <si>
    <t>I Liked to Design Flyers, So I Went to School</t>
  </si>
  <si>
    <t>Apostel, Siri Mae</t>
  </si>
  <si>
    <t>U.S.||CCCC2009</t>
  </si>
  <si>
    <t>2009-03-19T20:02:22Z</t>
  </si>
  <si>
    <t>This is a narrative in progress.  My pediatrician tells my mom to read me books, so she reads my 3-year-old sister books while also reading to me.</t>
  </si>
  <si>
    <t>http://hdl.handle.net/2374.DALN/132</t>
  </si>
  <si>
    <t>under-18</t>
  </si>
  <si>
    <t>CCCC2009||mom||learning||family||reading||pediatrician||child development||books</t>
  </si>
  <si>
    <t>Doctor's Orders</t>
  </si>
  <si>
    <t>Morgan, Stephanie</t>
  </si>
  <si>
    <t>2009-03-19T20:02:27Z</t>
  </si>
  <si>
    <t>This is a narrative about how my mother scared me into literacy.</t>
  </si>
  <si>
    <t>http://hdl.handle.net/2374.DALN/133</t>
  </si>
  <si>
    <t>reading||daughter||mother||CCCC2009||Macbeth</t>
  </si>
  <si>
    <t>My Mother Abused Me with Macbeth</t>
  </si>
  <si>
    <t>Voorhees, Terry</t>
  </si>
  <si>
    <t>U.S.||Isreali||Dutch</t>
  </si>
  <si>
    <t>2009-03-19T20:02:35Z</t>
  </si>
  <si>
    <t>This is a narrative about coming to understand the relationship between literacy and culture through personal experience.</t>
  </si>
  <si>
    <t>http://hdl.handle.net/2374.DALN/134</t>
  </si>
  <si>
    <t>Dutch, Isreali, English</t>
  </si>
  <si>
    <t>CCCC2009||English||Isreali||Dutch||writing||literacy||culture||language</t>
  </si>
  <si>
    <t>Literacy and Culture</t>
  </si>
  <si>
    <t>Exton, Vini</t>
  </si>
  <si>
    <t>2009-03-19T20:02:39Z</t>
  </si>
  <si>
    <t>This is a story about how pre-service teachers learned a new way to teach writing.</t>
  </si>
  <si>
    <t>http://hdl.handle.net/2374.DALN/135</t>
  </si>
  <si>
    <t>writing||pre-service teachers||clustering||webbing||CCCC2009</t>
  </si>
  <si>
    <t>Writing Teachers Learn Clustering</t>
  </si>
  <si>
    <t>Siu-Runyon, Yvonne</t>
  </si>
  <si>
    <t>Hawaii</t>
  </si>
  <si>
    <t>2009-03-19T20:02:47Z</t>
  </si>
  <si>
    <t>http://hdl.handle.net/2374.DALN/136</t>
  </si>
  <si>
    <t>CCCC2009||local language||dialect||Hawaii||library</t>
  </si>
  <si>
    <t>The Language of Love:  Literacy in Hawaii</t>
  </si>
  <si>
    <t>Southwest</t>
  </si>
  <si>
    <t>Texas</t>
  </si>
  <si>
    <t>2009-03-19T14:04:00Z</t>
  </si>
  <si>
    <t>video narrative</t>
  </si>
  <si>
    <t>http://hdl.handle.net/2374.DALN/106</t>
  </si>
  <si>
    <t>writing what you care about||new technologies||learning</t>
  </si>
  <si>
    <t>Lawnmowing:  Learning New Technology</t>
  </si>
  <si>
    <t>2009-03-19T14:33:11Z</t>
  </si>
  <si>
    <t>Writing love and life letters to Cindy Selfe</t>
  </si>
  <si>
    <t>http://hdl.handle.net/2374.DALN/112</t>
  </si>
  <si>
    <t>love letters||wife||new technologies||writing about what you care about||marriage||letters</t>
  </si>
  <si>
    <t>Love Letters in the 60s and 70s</t>
  </si>
  <si>
    <t>Kimme Hea, Amy</t>
  </si>
  <si>
    <t>2009-03-19T14:57:43Z</t>
  </si>
  <si>
    <t>Describes learning to write and discovering the joy of reading</t>
  </si>
  <si>
    <t>http://hdl.handle.net/2374.DALN/116</t>
  </si>
  <si>
    <t>reading||context||writing||books||cultural||joy</t>
  </si>
  <si>
    <t>"First Written Word--Pleasure of Reading"</t>
  </si>
  <si>
    <t>Rhodes, Jacqueline</t>
  </si>
  <si>
    <t>2009-03-19T14:57:52Z</t>
  </si>
  <si>
    <t>Learning to read and write in Western Montana as both a Romantic and practical queer user of Language.</t>
  </si>
  <si>
    <t>http://hdl.handle.net/2374.DALN/118</t>
  </si>
  <si>
    <t>queer||class||identity||Montana||CCCC2009</t>
  </si>
  <si>
    <t>"Romantic and Practical: Cowboy Sam, Queers, and Learning to Read in Montana"</t>
  </si>
  <si>
    <t>2009-03-19T15:42:15Z</t>
  </si>
  <si>
    <t>A literacy narrative about an academic family and childhood bilingualism</t>
  </si>
  <si>
    <t>http://hdl.handle.net/2374.DALN/125</t>
  </si>
  <si>
    <t>Dutch||English</t>
  </si>
  <si>
    <t>testing||CCCC2009||Dutch||academic||English</t>
  </si>
  <si>
    <t>Academic Family, Childhood Bilingualism</t>
  </si>
  <si>
    <t>McDonald, Jim</t>
  </si>
  <si>
    <t>Red-blooded American</t>
  </si>
  <si>
    <t>Male||Male</t>
  </si>
  <si>
    <t>2009-03-23T21:10:51Z</t>
  </si>
  <si>
    <t>I fought with my father about a speech I was writing and prevailed.</t>
  </si>
  <si>
    <t>http://hdl.handle.net/2374.DALN/137</t>
  </si>
  <si>
    <t>Family, oration, school, revision, consultation, speech, graduation, CCCC2009</t>
  </si>
  <si>
    <t>Fighting with My Father Over Words: Writing a Graduation Speech</t>
  </si>
  <si>
    <t>Jim</t>
  </si>
  <si>
    <t>2009-03-23T21:10:56Z</t>
  </si>
  <si>
    <t>This story is about how being read to as a child shaped my interest in writing.</t>
  </si>
  <si>
    <t>http://hdl.handle.net/2374.DALN/138</t>
  </si>
  <si>
    <t>Berenstain Bears||Learning to read||CCCC2009</t>
  </si>
  <si>
    <t>Berenstain Bears as Childhood Inspiration</t>
  </si>
  <si>
    <t>Wolfgang, Aurora</t>
  </si>
  <si>
    <t>2009-03-24T15:13:55Z</t>
  </si>
  <si>
    <t>Describes how and why the author learned french and her thoughts on the relation of speaking to writing</t>
  </si>
  <si>
    <t>http://hdl.handle.net/2374.DALN/139</t>
  </si>
  <si>
    <t>French||English</t>
  </si>
  <si>
    <t>writing||speaking||language acquisition||second language||French||CCCC2009</t>
  </si>
  <si>
    <t>"Aurora Learns French"</t>
  </si>
  <si>
    <t>DeTora, Lisa</t>
  </si>
  <si>
    <t>1960-1969||1990-1999||2000-2009</t>
  </si>
  <si>
    <t>2009-03-24T15:14:18Z</t>
  </si>
  <si>
    <t>This is about how I learned to spell.</t>
  </si>
  <si>
    <t>http://hdl.handle.net/2374.DALN/140</t>
  </si>
  <si>
    <t>science||parents||engineer||Italian||spelling</t>
  </si>
  <si>
    <t>Spelling as Literacy</t>
  </si>
  <si>
    <t>Skolnick, David</t>
  </si>
  <si>
    <t>2009-03-24T15:14:53Z</t>
  </si>
  <si>
    <t>The author describes his journey as a reader, writer, and teacher.</t>
  </si>
  <si>
    <t>http://hdl.handle.net/2374.DALN/142</t>
  </si>
  <si>
    <t>journey||teacher||writing||reading||CCCC2009</t>
  </si>
  <si>
    <t>"Ramblin' On"</t>
  </si>
  <si>
    <t>Jolliffe, David</t>
  </si>
  <si>
    <t>2009-03-24T15:15:44Z</t>
  </si>
  <si>
    <t>This story is about misperceptions that emerge from reading and writing.</t>
  </si>
  <si>
    <t>http://hdl.handle.net/2374.DALN/145</t>
  </si>
  <si>
    <t>reviews||writing||style||ethos||CCCC2009</t>
  </si>
  <si>
    <t>"Your Ethos Emerges From Your Style"</t>
  </si>
  <si>
    <t>Tuberville, Brenda</t>
  </si>
  <si>
    <t>2009-03-24T15:16:26Z</t>
  </si>
  <si>
    <t>The author explains how one falls in love with writing.</t>
  </si>
  <si>
    <t>http://hdl.handle.net/2374.DALN/148</t>
  </si>
  <si>
    <t>non-traditional||women||teaching||writing||CCCC2009</t>
  </si>
  <si>
    <t>"Loving Writing, Loving Teaching"</t>
  </si>
  <si>
    <t>Bailie, Brian</t>
  </si>
  <si>
    <t>2009-03-24T15:16:36Z</t>
  </si>
  <si>
    <t>This story is about the author's early memories of reading the Hardy Boys series of mystery novels.</t>
  </si>
  <si>
    <t>http://hdl.handle.net/2374.DALN/149</t>
  </si>
  <si>
    <t>literacy||reading||Hardy Boys||CCCC2009</t>
  </si>
  <si>
    <t>"Literacy Through the Hardy Boys"</t>
  </si>
  <si>
    <t>Ragusa, Daniela</t>
  </si>
  <si>
    <t>Italian-American</t>
  </si>
  <si>
    <t>2009-03-24T15:16:48Z</t>
  </si>
  <si>
    <t>The author remembers a reading love/break-up letter.</t>
  </si>
  <si>
    <t>http://hdl.handle.net/2374.DALN/150</t>
  </si>
  <si>
    <t>"Letter to an Ex/To Me"</t>
  </si>
  <si>
    <t>Gogan, Brian</t>
  </si>
  <si>
    <t>1940-1949||1980-1989</t>
  </si>
  <si>
    <t>2009-03-24T15:16:55Z</t>
  </si>
  <si>
    <t>2009-03</t>
  </si>
  <si>
    <t>The author describes the influence of his mother and his grandfather on his literacy development.</t>
  </si>
  <si>
    <t>http://hdl.handle.net/2374.DALN/151</t>
  </si>
  <si>
    <t>family||disability||WWII||CCCC2009</t>
  </si>
  <si>
    <t>"Brian Gogan's Literacy Narrative"</t>
  </si>
  <si>
    <t>Notelrac</t>
  </si>
  <si>
    <t>1970-1979||1980-1989</t>
  </si>
  <si>
    <t>2009-03-24T15:17:45Z</t>
  </si>
  <si>
    <t>The author describes the coming of age of two troubled teens in a world where magic is scientific.</t>
  </si>
  <si>
    <t>http://hdl.handle.net/2374.DALN/154</t>
  </si>
  <si>
    <t>star island||magic||teenagers||CCCC2009</t>
  </si>
  <si>
    <t>"Star and Away"</t>
  </si>
  <si>
    <t>Lebanese-American</t>
  </si>
  <si>
    <t>2009-03-24T15:18:00Z</t>
  </si>
  <si>
    <t>This story recollects how the author learned to trust her mother as a literacy sponsor.</t>
  </si>
  <si>
    <t>http://hdl.handle.net/2374.DALN/155</t>
  </si>
  <si>
    <t>"My Mother: My Literacy Sponsor"</t>
  </si>
  <si>
    <t>Lamonica, Claire</t>
  </si>
  <si>
    <t>2009-03-24T15:18:46Z</t>
  </si>
  <si>
    <t>This story is about making the transition from writing by hand to writing with a typewriter to writing with a computer.</t>
  </si>
  <si>
    <t>http://hdl.handle.net/2374.DALN/157</t>
  </si>
  <si>
    <t>poem||developing||composing||computer||typewriter||CCCC2009</t>
  </si>
  <si>
    <t>"Writing Many Decades: 1961-2009"</t>
  </si>
  <si>
    <t>Maroudas, Carla</t>
  </si>
  <si>
    <t>Mexican-American</t>
  </si>
  <si>
    <t>2009-03-24T15:19:23Z</t>
  </si>
  <si>
    <t>The author explains how her early literacy experiences informed her teaching and how she passes on literacy to her son.</t>
  </si>
  <si>
    <t>http://hdl.handle.net/2374.DALN/160</t>
  </si>
  <si>
    <t>perspective||student||language||reading||books||CCCC2009</t>
  </si>
  <si>
    <t>"Full Circle"</t>
  </si>
  <si>
    <t>Pignetti, Daisy||Cochran, Cynthia</t>
  </si>
  <si>
    <t>2009-03-24T15:19:35Z</t>
  </si>
  <si>
    <t>The two authors collaborate on a discussion of the impact of Twitter and Facebook on student and family literacies.</t>
  </si>
  <si>
    <t>http://hdl.handle.net/2374.DALN/161</t>
  </si>
  <si>
    <t>family||students||Twitter||Facebook||CCCC2009</t>
  </si>
  <si>
    <t>"Twitter, Facebook, Families, and Students"</t>
  </si>
  <si>
    <t>Trianosky, Marcy Llamas</t>
  </si>
  <si>
    <t>Puerto Rican/Ukrainian-American</t>
  </si>
  <si>
    <t>2009-03-24T15:19:48Z</t>
  </si>
  <si>
    <t>I am the daughter of a first-generaation Ukrainian immigrant father and a Puerto Rican mother.</t>
  </si>
  <si>
    <t>http://hdl.handle.net/2374.DALN/162</t>
  </si>
  <si>
    <t>writing||teacher||identity||Latina||mulitlingual</t>
  </si>
  <si>
    <t>Never Forget</t>
  </si>
  <si>
    <t>Charlie</t>
  </si>
  <si>
    <t>2009-03-24T15:20:04Z</t>
  </si>
  <si>
    <t>This story is about the lessons we draw from other disciplines.</t>
  </si>
  <si>
    <t>http://hdl.handle.net/2374.DALN/163</t>
  </si>
  <si>
    <t>computer science||computers||rhetoric||programming||CCCC2009</t>
  </si>
  <si>
    <t>"Programming and Rhetoric"</t>
  </si>
  <si>
    <t>McDonald, Cathy</t>
  </si>
  <si>
    <t>2009-03-24T15:20:15Z</t>
  </si>
  <si>
    <t>The author describes learning to hate reading and learning to love new reading.</t>
  </si>
  <si>
    <t>http://hdl.handle.net/2374.DALN/164</t>
  </si>
  <si>
    <t>scholarship||reading||returning student||CCCC2009</t>
  </si>
  <si>
    <t>"Reading Shapes"</t>
  </si>
  <si>
    <t>Denecker, Christine</t>
  </si>
  <si>
    <t>2009-03-24T15:20:25Z</t>
  </si>
  <si>
    <t>This story is about the author's inspiration to teach and read.</t>
  </si>
  <si>
    <t>http://hdl.handle.net/2374.DALN/165</t>
  </si>
  <si>
    <t>mom||technological literacy||elementary school||reading||teaching||CCCC2009</t>
  </si>
  <si>
    <t>"Finding Literacy, Finding Self"</t>
  </si>
  <si>
    <t>Bazerman, Charles</t>
  </si>
  <si>
    <t>2009-03-24T15:20:37Z</t>
  </si>
  <si>
    <t>This story follows the sad tale of a book that it has taken more than 20 years to write.</t>
  </si>
  <si>
    <t>http://hdl.handle.net/2374.DALN/166</t>
  </si>
  <si>
    <t>"Unending Headache"</t>
  </si>
  <si>
    <t>Carter, Ellis</t>
  </si>
  <si>
    <t>2009-03-24T17:02:55Z</t>
  </si>
  <si>
    <t>This story describes the lessons the author has learned from his dad.</t>
  </si>
  <si>
    <t>http://hdl.handle.net/2374.DALN/169</t>
  </si>
  <si>
    <t>"Dad Literacy"</t>
  </si>
  <si>
    <t>Tomlinson, Elizabeth</t>
  </si>
  <si>
    <t>2009-03-24T17:04:45Z</t>
  </si>
  <si>
    <t>This story is about learning to read through coupons.</t>
  </si>
  <si>
    <t>http://hdl.handle.net/2374.DALN/170</t>
  </si>
  <si>
    <t>mother||coupons||childhood||reading||CCCC2009</t>
  </si>
  <si>
    <t>"Coupon Literacy"</t>
  </si>
  <si>
    <t>Evans, Donna</t>
  </si>
  <si>
    <t>2009-03-24T17:04:52Z</t>
  </si>
  <si>
    <t>This story is about my beginning as a reader and transition to becoming a writer.</t>
  </si>
  <si>
    <t>http://hdl.handle.net/2374.DALN/171</t>
  </si>
  <si>
    <t>library||grandmother||writing||reading||CCCC2009</t>
  </si>
  <si>
    <t>"Journey to the Write Space"</t>
  </si>
  <si>
    <t>Wierszewski, Emily</t>
  </si>
  <si>
    <t>German||American||Irish</t>
  </si>
  <si>
    <t>2009-03-24T17:04:59Z</t>
  </si>
  <si>
    <t>This story is about how the author became a confident writer.</t>
  </si>
  <si>
    <t>http://hdl.handle.net/2374.DALN/172</t>
  </si>
  <si>
    <t>fiction||teachers||creative||computers||writing||CCCC2009</t>
  </si>
  <si>
    <t>"Confidence in Writing"</t>
  </si>
  <si>
    <t>Gessell, Donna</t>
  </si>
  <si>
    <t>2009-03-24T17:05:15Z</t>
  </si>
  <si>
    <t>This story presents the author's argument for why literacy matters.</t>
  </si>
  <si>
    <t>http://hdl.handle.net/2374.DALN/174</t>
  </si>
  <si>
    <t>volunteerism||Georgia||community||literacy||CCCC2009</t>
  </si>
  <si>
    <t>"Lumpkin County Literacy Coalition"</t>
  </si>
  <si>
    <t>Hayenga, Erik</t>
  </si>
  <si>
    <t>2009-03-24T17:05:21Z</t>
  </si>
  <si>
    <t>This story is about how the author learned reading operators manuals.</t>
  </si>
  <si>
    <t>http://hdl.handle.net/2374.DALN/175</t>
  </si>
  <si>
    <t>learning||reading||grease||operator's manual||tractor||Technical communication||CCCC2009</t>
  </si>
  <si>
    <t>"Operator's Manuals and Me"</t>
  </si>
  <si>
    <t>Leone, Eden</t>
  </si>
  <si>
    <t>2009-03-24T17:05:27Z</t>
  </si>
  <si>
    <t>This story describes the author's early literacy experiences.</t>
  </si>
  <si>
    <t>http://hdl.handle.net/2374.DALN/176</t>
  </si>
  <si>
    <t>parents||detective||mystery||Nancy Drew||CCCC2009</t>
  </si>
  <si>
    <t>"Early Introduction to the Detective Genre"</t>
  </si>
  <si>
    <t>George, Diana</t>
  </si>
  <si>
    <t>2009-03-24T17:05:32Z</t>
  </si>
  <si>
    <t>This story is about how children read before formal instruction.</t>
  </si>
  <si>
    <t>http://hdl.handle.net/2374.DALN/177</t>
  </si>
  <si>
    <t>mom||Yetta Goodman||learn||driving||writing||reading||CCCC2009</t>
  </si>
  <si>
    <t>"I Could Read Before I Could Read"</t>
  </si>
  <si>
    <t>Day, Doug</t>
  </si>
  <si>
    <t>2009-03-24T17:05:38Z</t>
  </si>
  <si>
    <t>This is a story about the author's family's holiday greetings letter.</t>
  </si>
  <si>
    <t>http://hdl.handle.net/2374.DALN/178</t>
  </si>
  <si>
    <t>genre||holiday letter||family||marketing||textbooks||CCCC2009</t>
  </si>
  <si>
    <t>"Months Ahead of the Competition"</t>
  </si>
  <si>
    <t>Roen, Duane</t>
  </si>
  <si>
    <t>2009-03-24T17:05:44Z</t>
  </si>
  <si>
    <t>The author talks about reading to his grandsons and listening to "Let's Write" in elementary school.</t>
  </si>
  <si>
    <t>http://hdl.handle.net/2374.DALN/179</t>
  </si>
  <si>
    <t>"Reading to My Grandsons: Let's Write"</t>
  </si>
  <si>
    <t>Folk, Moe</t>
  </si>
  <si>
    <t>1980-1989||1970-1979||2000-2009||1990-1999</t>
  </si>
  <si>
    <t>2009-03-24T17:05:07Z</t>
  </si>
  <si>
    <t>This story is about my aversion to computers from growing up to a period of almost 30.</t>
  </si>
  <si>
    <t>http://hdl.handle.net/2374.DALN/173</t>
  </si>
  <si>
    <t>poor||literacy||digital||word processing||CCCC2009</t>
  </si>
  <si>
    <t>No access and a bad "'tude'</t>
  </si>
  <si>
    <t>Pemberton, Michael</t>
  </si>
  <si>
    <t>2009-03-24T15:20:45Z</t>
  </si>
  <si>
    <t>This story is about how comic books inspired my love of reading and writing.</t>
  </si>
  <si>
    <t>http://hdl.handle.net/2374.DALN/167</t>
  </si>
  <si>
    <t>comic books||CCCC2009</t>
  </si>
  <si>
    <t>Comic books, literacy, and me</t>
  </si>
  <si>
    <t>2009-03-24T15:21:00Z</t>
  </si>
  <si>
    <t>This story is about memories from primary and secondary school levels.</t>
  </si>
  <si>
    <t>http://hdl.handle.net/2374.DALN/168</t>
  </si>
  <si>
    <t>"dick and jane" books||vocabulary||CCCC2009||primary school||"my last duchess"</t>
  </si>
  <si>
    <t>Primary and Secondary</t>
  </si>
  <si>
    <t>Larkin, Michael</t>
  </si>
  <si>
    <t>1980-1989||1970-1979</t>
  </si>
  <si>
    <t>2009-03-24T15:14:33Z</t>
  </si>
  <si>
    <t>This is a "story" of watching my parents read and being read to by them.</t>
  </si>
  <si>
    <t>http://hdl.handle.net/2374.DALN/141</t>
  </si>
  <si>
    <t>reading||bedtime||CCCC2009||books,||performance||parents</t>
  </si>
  <si>
    <t>Mom and Dad Reading</t>
  </si>
  <si>
    <t>Day, Michael</t>
  </si>
  <si>
    <t>2000-2009||1990-1999||1980-1989||1960-1969</t>
  </si>
  <si>
    <t>2009-03-24T15:15:07Z</t>
  </si>
  <si>
    <t>My growing awareness of technoliteracy</t>
  </si>
  <si>
    <t>http://hdl.handle.net/2374.DALN/143</t>
  </si>
  <si>
    <t>technology||virtual reality||software||MOO||reading||CCCC2009</t>
  </si>
  <si>
    <t>The Technorhetorician's Tale</t>
  </si>
  <si>
    <t>Dresdner, Lisa</t>
  </si>
  <si>
    <t>USA||USA</t>
  </si>
  <si>
    <t>2009-03-24T15:15:30Z</t>
  </si>
  <si>
    <t>This story is about becoming an authentic / honest writer and being &lt;b&gt;forced&lt;/b&gt; to discover my writing voice.</t>
  </si>
  <si>
    <t>http://hdl.handle.net/2374.DALN/144</t>
  </si>
  <si>
    <t>honesty||authenticity||CCCC2009||voice||lies</t>
  </si>
  <si>
    <t>Liar!</t>
  </si>
  <si>
    <t>Kuechenmeister, Bobby</t>
  </si>
  <si>
    <t>2009-03-24T15:16:04Z</t>
  </si>
  <si>
    <t>This story is about learning multimodal literacy from newspapers to comics to video games from ages 3-6 years old.</t>
  </si>
  <si>
    <t>http://hdl.handle.net/2374.DALN/146</t>
  </si>
  <si>
    <t>BGSU||Bowling Green State University</t>
  </si>
  <si>
    <t>CCCC2009||career||parents||newspapers||comics||games</t>
  </si>
  <si>
    <t>"From Comics to Games: An Early Multimodal Literacy Narrative"</t>
  </si>
  <si>
    <t>Rohan, Liz</t>
  </si>
  <si>
    <t>1980-1989||2000-2009</t>
  </si>
  <si>
    <t>2009-03-24T15:16:17Z</t>
  </si>
  <si>
    <t>How one boy influenced my diary keeping.</t>
  </si>
  <si>
    <t>http://hdl.handle.net/2374.DALN/147</t>
  </si>
  <si>
    <t>gender||Dave Fleming||diary||American culture||CCCC2009</t>
  </si>
  <si>
    <t>Writing about boys</t>
  </si>
  <si>
    <t>2009-03-24T15:17:17Z</t>
  </si>
  <si>
    <t>This story is about how learning HTML changed how I think about writing.</t>
  </si>
  <si>
    <t>http://hdl.handle.net/2374.DALN/152</t>
  </si>
  <si>
    <t>form/content||web authoring||technological literacy||HTML||CCCC2009||computers and writing</t>
  </si>
  <si>
    <t>How HTML changed my life.</t>
  </si>
  <si>
    <t>Dunlap, Louise</t>
  </si>
  <si>
    <t>Ethiopia||Sudan</t>
  </si>
  <si>
    <t>2009-03-24T15:17:24Z</t>
  </si>
  <si>
    <t>Facilitating movements to written literacy among community leaders in the Sudan and Ethiopia.</t>
  </si>
  <si>
    <t>http://hdl.handle.net/2374.DALN/153</t>
  </si>
  <si>
    <t>peace||Sudan||stories||Ethiopia||Undoing Silence||Oxfam||CCCC2009||child soldier</t>
  </si>
  <si>
    <t>"Undoing the Silence" in the Horn of Africa</t>
  </si>
  <si>
    <t>Marilyn</t>
  </si>
  <si>
    <t>1990-1999||1980-1989</t>
  </si>
  <si>
    <t>2009-03-24T15:18:36Z</t>
  </si>
  <si>
    <t>This story is about memories from college.</t>
  </si>
  <si>
    <t>http://hdl.handle.net/2374.DALN/156</t>
  </si>
  <si>
    <t>teaching||interest||CCCC2009||college composition||authorship</t>
  </si>
  <si>
    <t>College Memories</t>
  </si>
  <si>
    <t>Valentino, Marilyn</t>
  </si>
  <si>
    <t>1940-1949||1930-1939||1960-1969||1950-1959||1970-1979</t>
  </si>
  <si>
    <t>2009-03-24T15:18:56Z</t>
  </si>
  <si>
    <t>This is a story about how my Mom was punished for reading and how in an Italian culture it is seen as being lazy.</t>
  </si>
  <si>
    <t>http://hdl.handle.net/2374.DALN/158</t>
  </si>
  <si>
    <t>punishing reading||parents influence||CCCC2009||illiterate</t>
  </si>
  <si>
    <t>"Being hit on the head" My Mon's Punishment for Reading</t>
  </si>
  <si>
    <t>Rowand-White, Melanie</t>
  </si>
  <si>
    <t>usa</t>
  </si>
  <si>
    <t>2009-03-24T15:19:12Z</t>
  </si>
  <si>
    <t>This story is about learning new literacies with my students.</t>
  </si>
  <si>
    <t>http://hdl.handle.net/2374.DALN/159</t>
  </si>
  <si>
    <t>CCCC2009||learning||technology||family||students||books</t>
  </si>
  <si>
    <t>Literacy Learning</t>
  </si>
  <si>
    <t>Wells, Jennifer</t>
  </si>
  <si>
    <t>2009-03-28T10:47:31Z</t>
  </si>
  <si>
    <t>Reading my dad's annotations after his death.</t>
  </si>
  <si>
    <t>http://hdl.handle.net/2374.DALN/183</t>
  </si>
  <si>
    <t>CCCC2009||books||annotations||father</t>
  </si>
  <si>
    <t>"Reading With My Father"</t>
  </si>
  <si>
    <t>Yasin, Jon</t>
  </si>
  <si>
    <t>Alabama</t>
  </si>
  <si>
    <t>2009-03-28T10:47:36Z</t>
  </si>
  <si>
    <t>This story is about getting to college in spite of myself.</t>
  </si>
  <si>
    <t>http://hdl.handle.net/2374.DALN/184</t>
  </si>
  <si>
    <t>preparation||learning to read||family||encouragement||teachers||segregation||getting to college||CCCC2009</t>
  </si>
  <si>
    <t>My Story</t>
  </si>
  <si>
    <t>Haendiges, Jim</t>
  </si>
  <si>
    <t>2009-03-28T10:47:40Z</t>
  </si>
  <si>
    <t>This story is about how my reading experience is strongly tied to my sense of smell.</t>
  </si>
  <si>
    <t>http://hdl.handle.net/2374.DALN/185</t>
  </si>
  <si>
    <t>CCCC2009||book fair||reading||olfactory||smell||Multisensory</t>
  </si>
  <si>
    <t>Smelling My Books</t>
  </si>
  <si>
    <t>Mullin, Joan</t>
  </si>
  <si>
    <t>2009-03-28T10:47:46Z</t>
  </si>
  <si>
    <t>This story is about how childhood ideas about literacy shape your understanding for life - and that you never stop learning about your own literacy</t>
  </si>
  <si>
    <t>http://hdl.handle.net/2374.DALN/186</t>
  </si>
  <si>
    <t>research||library||cisual||encyclopedia||CCCC2009</t>
  </si>
  <si>
    <t>From Marks on a Page to the London School of Education</t>
  </si>
  <si>
    <t>Alexander, Johnathan</t>
  </si>
  <si>
    <t>2009-03-28T10:47:52Z</t>
  </si>
  <si>
    <t>This story is about my coming to read through hearing "C.S. Lewis' A Lion, a Witch, and a Wardrobe read to me in 5th grade.</t>
  </si>
  <si>
    <t>http://hdl.handle.net/2374.DALN/187</t>
  </si>
  <si>
    <t>CCCC2009||Narnia||Fantasy||Reading</t>
  </si>
  <si>
    <t>"A Start in Fantasy"</t>
  </si>
  <si>
    <t>Walker, Joyce</t>
  </si>
  <si>
    <t>2009-03-28T10:47:56Z</t>
  </si>
  <si>
    <t>This story is about pre-literacy stories and learning to read.</t>
  </si>
  <si>
    <t>http://hdl.handle.net/2374.DALN/188</t>
  </si>
  <si>
    <t>CCCC2009||learning to read||pre literacy</t>
  </si>
  <si>
    <t>Learning to Read</t>
  </si>
  <si>
    <t>Stone, Johnathan</t>
  </si>
  <si>
    <t>2009-03-28T10:48:01Z</t>
  </si>
  <si>
    <t>This story is about my transition from tactile literacy to digital literacy.</t>
  </si>
  <si>
    <t>http://hdl.handle.net/2374.DALN/189</t>
  </si>
  <si>
    <t>writing||computers||digital||CCCC2009</t>
  </si>
  <si>
    <t>Convergence: Digital and Tactile Literacies</t>
  </si>
  <si>
    <t>Kuntzman, Josh</t>
  </si>
  <si>
    <t>2009-03-28T10:48:11Z</t>
  </si>
  <si>
    <t>Growing up with monster stories in my ears... my mind... my writing...</t>
  </si>
  <si>
    <t>http://hdl.handle.net/2374.DALN/191</t>
  </si>
  <si>
    <t>CCCC2009||horror stories||favorite book||bedtime||monsters</t>
  </si>
  <si>
    <t>A Long Lead-in to the Book that Blew my Mind</t>
  </si>
  <si>
    <t>Kinyon, Kamila</t>
  </si>
  <si>
    <t>2009-03-28T10:48:15Z</t>
  </si>
  <si>
    <t>I discuss growing up bilingual, speaking, reading, and writing Czech and English</t>
  </si>
  <si>
    <t>http://hdl.handle.net/2374.DALN/192</t>
  </si>
  <si>
    <t>Czech||English</t>
  </si>
  <si>
    <t>CCCC2009||slang||Writing||English||Czech||bilingual</t>
  </si>
  <si>
    <t>Growing up Bilingual</t>
  </si>
  <si>
    <t>Neuleib, Janice</t>
  </si>
  <si>
    <t>US Citizen</t>
  </si>
  <si>
    <t>1940-1949</t>
  </si>
  <si>
    <t>Female||Female</t>
  </si>
  <si>
    <t>2009-03-28T10:48:19Z</t>
  </si>
  <si>
    <t>Brother gives me Alice; poor mother reads and reads to 4 year old daughter.</t>
  </si>
  <si>
    <t>http://hdl.handle.net/2374.DALN/193</t>
  </si>
  <si>
    <t>CCCC2009||through the looking glass||reading||wonderland||alice||humor||literacy</t>
  </si>
  <si>
    <t>Reading Alice</t>
  </si>
  <si>
    <t>Carter, Joyce</t>
  </si>
  <si>
    <t>Female - Male to Female Transexual</t>
  </si>
  <si>
    <t>2009-03-28T10:48:47Z</t>
  </si>
  <si>
    <t>I wrote to reclaim my soul</t>
  </si>
  <si>
    <t>http://hdl.handle.net/2374.DALN/198</t>
  </si>
  <si>
    <t>CCCC2009||identity||expression||writing||Transexual||Blogging||Transgender</t>
  </si>
  <si>
    <t>My Blog Transforms Lives</t>
  </si>
  <si>
    <t>Wootten, Jay</t>
  </si>
  <si>
    <t>2009-03-28T10:48:51Z</t>
  </si>
  <si>
    <t>This story is about learning to print my name so I could get a library card.</t>
  </si>
  <si>
    <t>http://hdl.handle.net/2374.DALN/199</t>
  </si>
  <si>
    <t>CCCC2009||pin||bureau||name||printing||librar</t>
  </si>
  <si>
    <t>Learning to Print my Name</t>
  </si>
  <si>
    <t>Pugh, Jen</t>
  </si>
  <si>
    <t>2009-03-28T10:49:11Z</t>
  </si>
  <si>
    <t>learning to spell 'mom'.</t>
  </si>
  <si>
    <t>http://hdl.handle.net/2374.DALN/204</t>
  </si>
  <si>
    <t>palindrome||CCCC2009||childhood||spelling||reading</t>
  </si>
  <si>
    <t>learning to spell 'mom'</t>
  </si>
  <si>
    <t>Erickson, Joe</t>
  </si>
  <si>
    <t>2009-03-28T10:49:15Z</t>
  </si>
  <si>
    <t>My acquisition of reading skills growing up with vision problems</t>
  </si>
  <si>
    <t>http://hdl.handle.net/2374.DALN/205</t>
  </si>
  <si>
    <t>Reading||PhD||Novel||Blindness||CCCC2009</t>
  </si>
  <si>
    <t>From just one who can read to one who wants to read.</t>
  </si>
  <si>
    <t>Scenters-Zapico, John</t>
  </si>
  <si>
    <t>2009-03-28T10:49:20Z</t>
  </si>
  <si>
    <t>A transitional moment using a computer to write.</t>
  </si>
  <si>
    <t>http://hdl.handle.net/2374.DALN/206</t>
  </si>
  <si>
    <t>CCCC2009||computer virgin||literacy||technology||composing||Computer</t>
  </si>
  <si>
    <t>The Impact Composing with a Computer had on my life</t>
  </si>
  <si>
    <t>Levine, John</t>
  </si>
  <si>
    <t>1960-1969||1970-1979||2000-2009</t>
  </si>
  <si>
    <t>2009-03-28T10:49:53Z</t>
  </si>
  <si>
    <t>I learned to read from my mother by watching her read - all the time.</t>
  </si>
  <si>
    <t>http://hdl.handle.net/2374.DALN/213</t>
  </si>
  <si>
    <t>CCCC2009||children||reading||mother||books</t>
  </si>
  <si>
    <t>My Mom's Gift</t>
  </si>
  <si>
    <t>Cassia, Anne</t>
  </si>
  <si>
    <t>2009-03-28T17:32:29Z</t>
  </si>
  <si>
    <t>A literacy narrative about learning to read in two languages.</t>
  </si>
  <si>
    <t>http://hdl.handle.net/2374.DALN/221</t>
  </si>
  <si>
    <t>Spanish||English</t>
  </si>
  <si>
    <t>CCCC2009||pre-kindergarten||bilingual||Spanish||comics</t>
  </si>
  <si>
    <t>Anne Cassia's Literacy Narrative</t>
  </si>
  <si>
    <t>Hall, Carrie</t>
  </si>
  <si>
    <t>2009-03-28T17:44:54Z</t>
  </si>
  <si>
    <t>This story is about how I became a reader, writer, and teacher of writing</t>
  </si>
  <si>
    <t>http://hdl.handle.net/2374.DALN/222</t>
  </si>
  <si>
    <t>brother||novel||CCCC2009||teaching||poetry</t>
  </si>
  <si>
    <t>Fondue Party on my Head</t>
  </si>
  <si>
    <t>2009-03-28T21:42:20Z</t>
  </si>
  <si>
    <t>This Literacy Narrative is about memories from college.</t>
  </si>
  <si>
    <t>http://hdl.handle.net/2374.DALN/224</t>
  </si>
  <si>
    <t>CCCC2009||teaching||interest||authorship||composition||college</t>
  </si>
  <si>
    <t>2009-03-28T22:09:36Z</t>
  </si>
  <si>
    <t>This is a literacy narrative about learning to read, and reading poetry with my father.</t>
  </si>
  <si>
    <t>http://hdl.handle.net/2374.DALN/225</t>
  </si>
  <si>
    <t>CCCC2009||teaching||flash cards||poetry||family</t>
  </si>
  <si>
    <t>Mysti's Literacy Narrative</t>
  </si>
  <si>
    <t>Schlatter, Rhonda</t>
  </si>
  <si>
    <t>2009-03-28T22:39:18Z</t>
  </si>
  <si>
    <t>This is a literacy narrative about who teaches reading and writing.</t>
  </si>
  <si>
    <t>http://hdl.handle.net/2374.DALN/227</t>
  </si>
  <si>
    <t>CCCC2009||categorization||placement||reading||brother||home literacy</t>
  </si>
  <si>
    <t>Learning to read and write</t>
  </si>
  <si>
    <t>Shehi, Monika</t>
  </si>
  <si>
    <t>Albanian</t>
  </si>
  <si>
    <t>2009-03-28T10:47:13Z</t>
  </si>
  <si>
    <t>My relationship with English</t>
  </si>
  <si>
    <t>http://hdl.handle.net/2374.DALN/180</t>
  </si>
  <si>
    <t>second language learning||literature||culture appreciation||appreciation||composition competence||exchange student||CCCC2009</t>
  </si>
  <si>
    <t>For the love of language</t>
  </si>
  <si>
    <t>2009-03-28T10:49:40Z</t>
  </si>
  <si>
    <t>This story is about memories from primary and secondary levels.</t>
  </si>
  <si>
    <t>http://hdl.handle.net/2374.DALN/211</t>
  </si>
  <si>
    <t>Primary and Secondar</t>
  </si>
  <si>
    <t>Scanion, Molly</t>
  </si>
  <si>
    <t>2009-03-28T10:47:21Z</t>
  </si>
  <si>
    <t>This is a story about how frustrations with reading lead to possibilities in writing.</t>
  </si>
  <si>
    <t>http://hdl.handle.net/2374.DALN/181</t>
  </si>
  <si>
    <t>sister||intrinsic motivation||CCCC2009||Harriet the spy||curiosity||books</t>
  </si>
  <si>
    <t>I want to know everything!</t>
  </si>
  <si>
    <t>Garcia-Duplain, Lauren</t>
  </si>
  <si>
    <t>uSA</t>
  </si>
  <si>
    <t>2009-03-28T10:49:45Z</t>
  </si>
  <si>
    <t>This story is about teen reading habits.</t>
  </si>
  <si>
    <t>http://hdl.handle.net/2374.DALN/212</t>
  </si>
  <si>
    <t>habits||stereotypes||reading||teens||twilight||CCCC2009</t>
  </si>
  <si>
    <t>Basement Troll</t>
  </si>
  <si>
    <t>Janice, writing teacher</t>
  </si>
  <si>
    <t>Michigander</t>
  </si>
  <si>
    <t>Michigan</t>
  </si>
  <si>
    <t>2009-03-28T10:47:26Z</t>
  </si>
  <si>
    <t>I wrote despite retaliation and fear.</t>
  </si>
  <si>
    <t>http://hdl.handle.net/2374.DALN/182</t>
  </si>
  <si>
    <t>teaching composition||Hope||retaliation||fear||poetry||CCCC2009||emotion</t>
  </si>
  <si>
    <t>Writing Means HOPE</t>
  </si>
  <si>
    <t>Mangelsdorf, Kate</t>
  </si>
  <si>
    <t>2009-03-28T10:50:16Z</t>
  </si>
  <si>
    <t>This story is about how my 3rd grade teacher used writing in the classroom.</t>
  </si>
  <si>
    <t>http://hdl.handle.net/2374.DALN/218</t>
  </si>
  <si>
    <t>story||audience||CCCC2009||book||writing</t>
  </si>
  <si>
    <t>Third grade teacher</t>
  </si>
  <si>
    <t>Heilker, Paul</t>
  </si>
  <si>
    <t>2009-03-28T10:50:20Z</t>
  </si>
  <si>
    <t>How Eli used literacy to cope with his autism.</t>
  </si>
  <si>
    <t>http://hdl.handle.net/2374.DALN/219</t>
  </si>
  <si>
    <t>neurodiversity</t>
  </si>
  <si>
    <t>handwriting||CCCC2009||autism||writing instruction||hyperlexia</t>
  </si>
  <si>
    <t>The Eli Way</t>
  </si>
  <si>
    <t>2009-03-28T10:50:25Z</t>
  </si>
  <si>
    <t>Learning to read, poetry with my father</t>
  </si>
  <si>
    <t>http://hdl.handle.net/2374.DALN/220</t>
  </si>
  <si>
    <t>flash cards||family||poetry||teaching||CCCC2009</t>
  </si>
  <si>
    <t>Johnson, Nan</t>
  </si>
  <si>
    <t>2000-2009||1980-1989</t>
  </si>
  <si>
    <t>2009-03-28T22:39:07Z</t>
  </si>
  <si>
    <t>This is a literacy narrative about writing and the transformation from the page to the screen.</t>
  </si>
  <si>
    <t>http://hdl.handle.net/2374.DALN/226</t>
  </si>
  <si>
    <t>reading||writing||composing||invention||CCCC2009</t>
  </si>
  <si>
    <t>"Writing" on the screen:  The move!</t>
  </si>
  <si>
    <t>Mollick, Kathleen</t>
  </si>
  <si>
    <t>1970-1979||1980-1989||2000-2009</t>
  </si>
  <si>
    <t>2009-03-28T10:49:28Z</t>
  </si>
  <si>
    <t>Kathleen Parry Mollick reflects on how she came to be a reader and writer.</t>
  </si>
  <si>
    <t>http://hdl.handle.net/2374.DALN/208</t>
  </si>
  <si>
    <t>writing||television||family||reading||research||CCCC2009</t>
  </si>
  <si>
    <t>Reflections on Writing and Family</t>
  </si>
  <si>
    <t>2000-2009||1960-1969||1980-1989||1990-1999||1970-1979</t>
  </si>
  <si>
    <t>2009-03-28T10:49:37Z</t>
  </si>
  <si>
    <t>Who teaches reading and writing?</t>
  </si>
  <si>
    <t>http://hdl.handle.net/2374.DALN/210</t>
  </si>
  <si>
    <t>home literacy||placement||categorisation||brother||reading||CCCC2009</t>
  </si>
  <si>
    <t>Shapiro, Rachael</t>
  </si>
  <si>
    <t>2009-03-28T10:50:10Z</t>
  </si>
  <si>
    <t>This is a story about reading, writing, and being.</t>
  </si>
  <si>
    <t>http://hdl.handle.net/2374.DALN/217</t>
  </si>
  <si>
    <t>assessment||literacy||addiction||depression||CCCC2009</t>
  </si>
  <si>
    <t>Literacy and Escape</t>
  </si>
  <si>
    <t>Jose, Laurence</t>
  </si>
  <si>
    <t>French</t>
  </si>
  <si>
    <t>2009-03-28T10:48:05Z</t>
  </si>
  <si>
    <t>This story is about a time I felt illiterate.</t>
  </si>
  <si>
    <t>http://hdl.handle.net/2374.DALN/190</t>
  </si>
  <si>
    <t>comprehension||miscommunication||CCCC2009||illiterate||cultural differences||teaching</t>
  </si>
  <si>
    <t>The Greek Story: context, literacy &amp; meaning</t>
  </si>
  <si>
    <t>Gainer, Kim</t>
  </si>
  <si>
    <t>2009-03-28T10:48:23Z</t>
  </si>
  <si>
    <t>This story is about how an English teacher encouraged e to write by withholding comments on my grammar, spelling, and punctuation.</t>
  </si>
  <si>
    <t>http://hdl.handle.net/2374.DALN/194</t>
  </si>
  <si>
    <t>encouragement||engagement||CCCC2009||writing instruction||writing journal||middle school</t>
  </si>
  <si>
    <t>The Importance of Being a Nongrader</t>
  </si>
  <si>
    <t>Apostel, Kristi</t>
  </si>
  <si>
    <t>Southern American</t>
  </si>
  <si>
    <t>2009-03-28T10:49:24Z</t>
  </si>
  <si>
    <t>My non-reading mother introduced me to books and later grounded me from them; in defiance. I read anything in anyway I could, including street signs and toothpaste tubes.</t>
  </si>
  <si>
    <t>http://hdl.handle.net/2374.DALN/207</t>
  </si>
  <si>
    <t>birthday||grounded||books||reading||magazines||CCCC2009</t>
  </si>
  <si>
    <t>Reading in Defiance</t>
  </si>
  <si>
    <t>French, Kellie</t>
  </si>
  <si>
    <t>2009-03-28T10:48:27Z</t>
  </si>
  <si>
    <t>This story is about the moment I realized I wanted to be a writer.</t>
  </si>
  <si>
    <t>http://hdl.handle.net/2374.DALN/195</t>
  </si>
  <si>
    <t>teachers||writing||authors||childhood||CCCC2009</t>
  </si>
  <si>
    <t>The moment I realized I wanted to be a writer</t>
  </si>
  <si>
    <t>Childers, Pamela</t>
  </si>
  <si>
    <t>2000-2009||1980-1989||1950-1959||1960-1969||1990-1999||1970-1979</t>
  </si>
  <si>
    <t>English/Scottish/Welch</t>
  </si>
  <si>
    <t>2009-03-28T10:50:06Z</t>
  </si>
  <si>
    <t>This story is about my experiences as a writer and teacher.</t>
  </si>
  <si>
    <t>http://hdl.handle.net/2374.DALN/216</t>
  </si>
  <si>
    <t>McCallie</t>
  </si>
  <si>
    <t>learning||students||reading||teaching||writing||CCCC2009</t>
  </si>
  <si>
    <t>A Story for Cindy by Pam Childers</t>
  </si>
  <si>
    <t>Howard, Rebecca</t>
  </si>
  <si>
    <t>1960-1969||1950-1959</t>
  </si>
  <si>
    <t>2009-03-28T10:48:31Z</t>
  </si>
  <si>
    <t>This story is about how a dysfunctional family uses literacy to maintain connections.</t>
  </si>
  <si>
    <t>http://hdl.handle.net/2374.DALN/196</t>
  </si>
  <si>
    <t>dysfunctional||CCCC2009||family||fear||reading||literacy</t>
  </si>
  <si>
    <t>Dysfunctional family literacy</t>
  </si>
  <si>
    <t>Warwick, Nicole</t>
  </si>
  <si>
    <t>2009-03-28T10:48:41Z</t>
  </si>
  <si>
    <t>This story is about the reading competitions my dad &amp; I had.</t>
  </si>
  <si>
    <t>http://hdl.handle.net/2374.DALN/197</t>
  </si>
  <si>
    <t>family||CCCC2009||Jamie Herriot</t>
  </si>
  <si>
    <t>Who can finish first?</t>
  </si>
  <si>
    <t>woman</t>
  </si>
  <si>
    <t>2009-03-28T10:49:32Z</t>
  </si>
  <si>
    <t>Writing: Transformation from the page to the screen.</t>
  </si>
  <si>
    <t>http://hdl.handle.net/2374.DALN/209</t>
  </si>
  <si>
    <t>writing||invention||CCCC2009||reading||composing</t>
  </si>
  <si>
    <t>"Writing" on the screen: the move!</t>
  </si>
  <si>
    <t>Nora, Krystia</t>
  </si>
  <si>
    <t>2009-03-28T10:49:56Z</t>
  </si>
  <si>
    <t>How the YSU English Festival changed my life</t>
  </si>
  <si>
    <t>http://hdl.handle.net/2374.DALN/214</t>
  </si>
  <si>
    <t>Lynne, Patricia</t>
  </si>
  <si>
    <t>2009-03-28T10:50:01Z</t>
  </si>
  <si>
    <t>This is a story about how I have leaned to teach myself literacy.</t>
  </si>
  <si>
    <t>http://hdl.handle.net/2374.DALN/215</t>
  </si>
  <si>
    <t>reading||self-directed||literature||learning||CCCC2009</t>
  </si>
  <si>
    <t>Literacy by myself</t>
  </si>
  <si>
    <t>2009-03-28T21:42:04Z</t>
  </si>
  <si>
    <t>This literacy narrative is about memories from primary and secondary school levels.</t>
  </si>
  <si>
    <t>http://hdl.handle.net/2374.DALN/223</t>
  </si>
  <si>
    <t>"My Last Duchess"||vocabulary||Dick and Jane books||primary school||CCCC2009</t>
  </si>
  <si>
    <t>Memories from Primary and Secondary School</t>
  </si>
  <si>
    <t>Watson, Jane R.</t>
  </si>
  <si>
    <t>British</t>
  </si>
  <si>
    <t>2000-2009||1990-1999||1980-1989||1970-1979</t>
  </si>
  <si>
    <t>2009-03-28T10:49:07Z</t>
  </si>
  <si>
    <t>Overcoming the title or label of being told one is illiterate and empowering oneself with literacy.</t>
  </si>
  <si>
    <t>http://hdl.handle.net/2374.DALN/203</t>
  </si>
  <si>
    <t>Reading||childhood||teaching||socio-economic hurdles||basic writers||CCCC2009</t>
  </si>
  <si>
    <t>"Long Road to "Literacy"</t>
  </si>
  <si>
    <t>Moore, Kristen B.</t>
  </si>
  <si>
    <t>2009-03-28T10:48:59Z</t>
  </si>
  <si>
    <t>I was punished by having my books taken away and being made to write.</t>
  </si>
  <si>
    <t>http://hdl.handle.net/2374.DALN/201</t>
  </si>
  <si>
    <t>reading||journal||song||study of writing||punishment||CCCC2009</t>
  </si>
  <si>
    <t>Writing as punishment</t>
  </si>
  <si>
    <t>Skinner, Rebecca Furlow</t>
  </si>
  <si>
    <t>2000-2009||1970-1979||1960-1969</t>
  </si>
  <si>
    <t>2009-03-28T10:49:02Z</t>
  </si>
  <si>
    <t>A sampler of my respooses to the idea of "literacy"</t>
  </si>
  <si>
    <t>http://hdl.handle.net/2374.DALN/202</t>
  </si>
  <si>
    <t>familial||public demonstration||CCCC2009||brother||sister||father||numeracy||mother</t>
  </si>
  <si>
    <t>Literacies from the family</t>
  </si>
  <si>
    <t>youth</t>
  </si>
  <si>
    <t>2009-03-28T10:48:55Z</t>
  </si>
  <si>
    <t>Kid's Literacy</t>
  </si>
  <si>
    <t>http://hdl.handle.net/2374.DALN/200</t>
  </si>
  <si>
    <t>memorize||genres||riddles||CCCC2009||reading</t>
  </si>
  <si>
    <t>Smith, Betsy</t>
  </si>
  <si>
    <t>2009-03-29T10:05:08Z</t>
  </si>
  <si>
    <t>This is a literacy narrative contributed by Betsy Smith at the CCCC 2009.</t>
  </si>
  <si>
    <t>http://hdl.handle.net/2374.DALN/228</t>
  </si>
  <si>
    <t>storytelling||letters||journals||email||CCCC2009||memory</t>
  </si>
  <si>
    <t>Betsy Smith's Litearcy Interview</t>
  </si>
  <si>
    <t>2009-03-29T10:12:06Z</t>
  </si>
  <si>
    <t>This is a literacy narrative about my daughter.</t>
  </si>
  <si>
    <t>http://hdl.handle.net/2374.DALN/229</t>
  </si>
  <si>
    <t>CCCC2009||textual production||disability||literacy</t>
  </si>
  <si>
    <t>Daughter</t>
  </si>
  <si>
    <t>Bone, Jan</t>
  </si>
  <si>
    <t>1930-1939||1940-1949||1950-1959||1960-1969||1970-1979||1980-1989||1990-1999||2000-2009</t>
  </si>
  <si>
    <t>2009-03-29T12:44:36Z</t>
  </si>
  <si>
    <t>Life is wonderful, but go seize opportunity... better yet, make it!</t>
  </si>
  <si>
    <t>http://hdl.handle.net/2374.DALN/230</t>
  </si>
  <si>
    <t>From a Coal Mining Town in PA to Becoming a Google Name</t>
  </si>
  <si>
    <t>dePew, Kevin Eric</t>
  </si>
  <si>
    <t>2009-03-29T12:55:37Z</t>
  </si>
  <si>
    <t>Being labeled as a bad writer has made me a better instructor.</t>
  </si>
  <si>
    <t>http://hdl.handle.net/2374.DALN/231</t>
  </si>
  <si>
    <t>teaching writing||bad writer||CCCC2009||teaching writing||inventing the University||high school||Track and field</t>
  </si>
  <si>
    <t>"Being labeled a bad writer has made me a better instructor"</t>
  </si>
  <si>
    <t>2374.DALN/7||2374.DALN/31||2374.DALN/414</t>
  </si>
  <si>
    <t>Dorwick, Keith</t>
  </si>
  <si>
    <t>Glendale Heights</t>
  </si>
  <si>
    <t>2009-03-31T13:34:40Z</t>
  </si>
  <si>
    <t>This is a narrative about the day I got called fag and realized the power of names and naming.</t>
  </si>
  <si>
    <t>http://hdl.handle.net/2374.DALN/234</t>
  </si>
  <si>
    <t>naming||names||CCCC2009||gay||queer||faggot||fag</t>
  </si>
  <si>
    <t>"Getting Called Fag"</t>
  </si>
  <si>
    <t>Mullebrouck, Julie</t>
  </si>
  <si>
    <t>2009-03-31T10:22:46Z</t>
  </si>
  <si>
    <t>This is a narrative about my father's cuss words.</t>
  </si>
  <si>
    <t>http://hdl.handle.net/2374.DALN/233</t>
  </si>
  <si>
    <t>cuss words||father||cussing||CCCC2009||writing||swearing</t>
  </si>
  <si>
    <t>The consequences of chronicling my father's cussing</t>
  </si>
  <si>
    <t>LeCourt, Donna</t>
  </si>
  <si>
    <t>Solberg, Janine</t>
  </si>
  <si>
    <t>working-class</t>
  </si>
  <si>
    <t>2009-04-01T16:05:46Z</t>
  </si>
  <si>
    <t>http://hdl.handle.net/2374.DALN/235</t>
  </si>
  <si>
    <t>Ambivalence</t>
  </si>
  <si>
    <t>DiBiase, Christopher</t>
  </si>
  <si>
    <t>Janine, Doe</t>
  </si>
  <si>
    <t>Donna, Doe</t>
  </si>
  <si>
    <t>New Engliand</t>
  </si>
  <si>
    <t>MA</t>
  </si>
  <si>
    <t>2009-04-01T17:54:40Z</t>
  </si>
  <si>
    <t>http://hdl.handle.net/2374.DALN/236</t>
  </si>
  <si>
    <t>My awesome narrative</t>
  </si>
  <si>
    <t>2009-04-02T20:05:54Z</t>
  </si>
  <si>
    <t>This is a narrative about how I learned to love reading by reading my older brother's Hardy Boys books.</t>
  </si>
  <si>
    <t>http://hdl.handle.net/2374.DALN/239</t>
  </si>
  <si>
    <t>CCCC2009||novels||mystery||cigarette||brother||reading||Hardy Boys</t>
  </si>
  <si>
    <t>How I learned to love reading.</t>
  </si>
  <si>
    <t>Amanda, Shiner</t>
  </si>
  <si>
    <t>suburbs of Detroit</t>
  </si>
  <si>
    <t>lower middle class</t>
  </si>
  <si>
    <t>2009-04-04T09:52:22Z</t>
  </si>
  <si>
    <t>http://hdl.handle.net/2374.DALN/241</t>
  </si>
  <si>
    <t>American English</t>
  </si>
  <si>
    <t>Pretending not to read</t>
  </si>
  <si>
    <t>Kilic, Duygu</t>
  </si>
  <si>
    <t>Turkish</t>
  </si>
  <si>
    <t>Malatya</t>
  </si>
  <si>
    <t>Other</t>
  </si>
  <si>
    <t>2009-04-04T11:42:46Z</t>
  </si>
  <si>
    <t>A narrative about my attaining literacy in Malatya/Turkey</t>
  </si>
  <si>
    <t>http://hdl.handle.net/2374.DALN/244</t>
  </si>
  <si>
    <t>Reading, Turkey, Family</t>
  </si>
  <si>
    <t>To My Family</t>
  </si>
  <si>
    <t>Hicks, Jacqueline</t>
  </si>
  <si>
    <t>Dickie, Selfe</t>
  </si>
  <si>
    <t>2009-04-04T12:25:02Z</t>
  </si>
  <si>
    <t>Learning to read wasn't as enjoyable as I had hoped. From pinching to passion, I was able to learn how to love reading from a wonderful teacher before I graduated high school.</t>
  </si>
  <si>
    <t>http://hdl.handle.net/2374.DALN/245</t>
  </si>
  <si>
    <t>beginners, passion, bad teachers</t>
  </si>
  <si>
    <t>C-OW!</t>
  </si>
  <si>
    <t>Ellie, N</t>
  </si>
  <si>
    <t>Illinois||Ohio</t>
  </si>
  <si>
    <t>2009-04-04T12:29:36Z</t>
  </si>
  <si>
    <t>A literacy story of a young woman who doesn't remember how she learned to read but through her parents influence, she could before kindergarten.  She also attempted to write stories before she could actually read or write them and her parents recorded her telling these stories.  They still have the books she wrote at the age of 3.</t>
  </si>
  <si>
    <t>http://hdl.handle.net/2374.DALN/246</t>
  </si>
  <si>
    <t>Writing||Reading levels||Kindergarten||Audio recording||Father||Reading||Books</t>
  </si>
  <si>
    <t>Writing Books</t>
  </si>
  <si>
    <t>Hooks, John</t>
  </si>
  <si>
    <t>Southestern U.S.</t>
  </si>
  <si>
    <t>Tennessee</t>
  </si>
  <si>
    <t>MIddle class</t>
  </si>
  <si>
    <t>2009-04-04T12:57:17Z</t>
  </si>
  <si>
    <t>How I learned to fly by taking only one hour of training per month.</t>
  </si>
  <si>
    <t>http://hdl.handle.net/2374.DALN/247</t>
  </si>
  <si>
    <t>Learning to Fly</t>
  </si>
  <si>
    <t>Garrett, Bre</t>
  </si>
  <si>
    <t>south</t>
  </si>
  <si>
    <t>Caucasian/White</t>
  </si>
  <si>
    <t>2009-04-04T13:50:10Z</t>
  </si>
  <si>
    <t>http://hdl.handle.net/2374.DALN/248</t>
  </si>
  <si>
    <t>process of becoming</t>
  </si>
  <si>
    <t>Selfe, Dickie||Ball, Cheryl</t>
  </si>
  <si>
    <t>Hugh Burns/watcher</t>
  </si>
  <si>
    <t>South||Upper Peninsula</t>
  </si>
  <si>
    <t>none||male</t>
  </si>
  <si>
    <t>1973, 1951</t>
  </si>
  <si>
    <t>2009-04-04T14:11:28Z</t>
  </si>
  <si>
    <t>Cheryl and Dickie interview each other about their experiences becoming technorhetoricians</t>
  </si>
  <si>
    <t>http://hdl.handle.net/2374.DALN/249</t>
  </si>
  <si>
    <t>career change||student technologists||students||first Macs||MTU||MFA||VCU||SIG||Douglas Eyman||Kairos||CCCC</t>
  </si>
  <si>
    <t>How We Became Technorhetoricians</t>
  </si>
  <si>
    <t>Geocaris, Joseph</t>
  </si>
  <si>
    <t>suburban Chicago</t>
  </si>
  <si>
    <t>middle upper class</t>
  </si>
  <si>
    <t>2009-04-04T14:34:59Z</t>
  </si>
  <si>
    <t>I came from a family of educators, and I had been teaching for a few years when I enrolled in DePaul University's New Media Studies Program. That experience began a journey to rethinking the assumptions many of us make about teaching and learning.</t>
  </si>
  <si>
    <t>http://hdl.handle.net/2374.DALN/250</t>
  </si>
  <si>
    <t>English, Spanish</t>
  </si>
  <si>
    <t>teaaching, learning, multiple literacy, achievement</t>
  </si>
  <si>
    <t>Revisioning teaching and learning</t>
  </si>
  <si>
    <t>Crooks, Russell III</t>
  </si>
  <si>
    <t>Burns, Hugh</t>
  </si>
  <si>
    <t>Russell</t>
  </si>
  <si>
    <t>Human</t>
  </si>
  <si>
    <t>2009-04-04T14:35:08Z</t>
  </si>
  <si>
    <t>This is a narrative about the transformation of my definition of literacy and the scope of which the term can be applied</t>
  </si>
  <si>
    <t>http://hdl.handle.net/2374.DALN/251</t>
  </si>
  <si>
    <t>Cultural Literacy||English Studies||Rheoric and Composition||New media literacy</t>
  </si>
  <si>
    <t>My Transforming Definition of Literacy</t>
  </si>
  <si>
    <t>Trauman, Ryan</t>
  </si>
  <si>
    <t>North Dakota</t>
  </si>
  <si>
    <t>2009-04-04T21:53:33Z</t>
  </si>
  <si>
    <t>My first realization of the power of words.</t>
  </si>
  <si>
    <t>http://hdl.handle.net/2374.DALN/252</t>
  </si>
  <si>
    <t>whitman||poetry||girlfriend||abstraction</t>
  </si>
  <si>
    <t>Word Magic</t>
  </si>
  <si>
    <t>Selfe, Cindy, Principal Researcher</t>
  </si>
  <si>
    <t>Herman, Jennifer</t>
  </si>
  <si>
    <t>Western</t>
  </si>
  <si>
    <t>California</t>
  </si>
  <si>
    <t>Middle Class, Educator</t>
  </si>
  <si>
    <t>2009-04-04T21:57:07Z</t>
  </si>
  <si>
    <t>Recalling my memories of growing up and learning to read in a featherbed when I was five years old.</t>
  </si>
  <si>
    <t>http://hdl.handle.net/2374.DALN/253</t>
  </si>
  <si>
    <t>Reading, Early Education, Parenting, Motivation, Learning,</t>
  </si>
  <si>
    <t>My Literacy Featherbed</t>
  </si>
  <si>
    <t>1990-1999||1980-1989||2000-2009</t>
  </si>
  <si>
    <t>2009-04-04T09:50:57Z</t>
  </si>
  <si>
    <t>This is a narrative about dropping out of high school and being a person with Aspergers.</t>
  </si>
  <si>
    <t>http://hdl.handle.net/2374.DALN/240</t>
  </si>
  <si>
    <t>Aspergers||high school||dropping out||autism||OSU</t>
  </si>
  <si>
    <t>Dropping out of high school</t>
  </si>
  <si>
    <t>Catherine Sacchi</t>
  </si>
  <si>
    <t>Virginia||Ohio</t>
  </si>
  <si>
    <t>2009-04-04T11:38:49Z</t>
  </si>
  <si>
    <t>Cate Sacchi, a graduate student, describes the first book she fell in love with--Malcolm Hill's _Forecast_ in 1991</t>
  </si>
  <si>
    <t>http://hdl.handle.net/2374.DALN/242</t>
  </si>
  <si>
    <t>reading, childhood, making books||childhood||reading||making books</t>
  </si>
  <si>
    <t>Forecast of a future reader</t>
  </si>
  <si>
    <t>Hooks, Karin</t>
  </si>
  <si>
    <t>Selfe</t>
  </si>
  <si>
    <t>2009-04-04T11:39:45Z</t>
  </si>
  <si>
    <t>http://hdl.handle.net/2374.DALN/243</t>
  </si>
  <si>
    <t>Kansas||sisters||||names||chalk board||writing||reading||name||siblings||father||alcoholic||brothers</t>
  </si>
  <si>
    <t>An Old Chalk Board</t>
  </si>
  <si>
    <t>mareck, anne</t>
  </si>
  <si>
    <t>ulman, lewis</t>
  </si>
  <si>
    <t>ulman, lewix</t>
  </si>
  <si>
    <t>Coastal Northern California</t>
  </si>
  <si>
    <t>Coastal California</t>
  </si>
  <si>
    <t>mixed</t>
  </si>
  <si>
    <t>white + na</t>
  </si>
  <si>
    <t>2009-04-05T08:56:57Z</t>
  </si>
  <si>
    <t>Learning to read, learning to research</t>
  </si>
  <si>
    <t>http://hdl.handle.net/2374.DALN/254</t>
  </si>
  <si>
    <t>english</t>
  </si>
  <si>
    <t>brother, father, family, whole language, family,</t>
  </si>
  <si>
    <t>100 chamberlain avenue</t>
  </si>
  <si>
    <t>Garcia-Alvarez, Laura-Esthela</t>
  </si>
  <si>
    <t>Mexican</t>
  </si>
  <si>
    <t>Noreste</t>
  </si>
  <si>
    <t>Northeast Mexico</t>
  </si>
  <si>
    <t>Nuevo Leon</t>
  </si>
  <si>
    <t>2009-04-05T09:12:08Z</t>
  </si>
  <si>
    <t>This is a literacy narrative about how the love for reading passed from father to daughter. Narrativa de como el amor por la lecura del padre pasa a su hija.</t>
  </si>
  <si>
    <t>http://hdl.handle.net/2374.DALN/255</t>
  </si>
  <si>
    <t>Espanol</t>
  </si>
  <si>
    <t>History||Reading||Father||Monterrey||storytelling</t>
  </si>
  <si>
    <t>El poder de la palabra</t>
  </si>
  <si>
    <t>Miller, Diane</t>
  </si>
  <si>
    <t>Anne Mareck, biosperic literachy scholar</t>
  </si>
  <si>
    <t>North</t>
  </si>
  <si>
    <t>2009-04-05T10:22:05Z</t>
  </si>
  <si>
    <t>These two narratives are about a snowglobe that my partner Mark owns.  I talk about why it means a lot to him and what it can teach us about biospheric literacy</t>
  </si>
  <si>
    <t>http://hdl.handle.net/2374.DALN/257</t>
  </si>
  <si>
    <t>nature||mother-son||communication||environment||biosperic literacy</t>
  </si>
  <si>
    <t>Biosperic Literacy</t>
  </si>
  <si>
    <t>2009-04-05T10:22:15Z</t>
  </si>
  <si>
    <t>Diane Miller describes a crucial moment in her literacy, realizing that school is not always where we learn our literacy skills.</t>
  </si>
  <si>
    <t>http://hdl.handle.net/2374.DALN/258</t>
  </si>
  <si>
    <t>learning to read||School</t>
  </si>
  <si>
    <t>Stop-Light Literacy</t>
  </si>
  <si>
    <t>Beierle, Marlene</t>
  </si>
  <si>
    <t>Ulman, Lewis</t>
  </si>
  <si>
    <t>Northeast USA</t>
  </si>
  <si>
    <t>2009-04-05T10:22:26Z</t>
  </si>
  <si>
    <t>The power a First grade Experience had on the shape of my life.</t>
  </si>
  <si>
    <t>http://hdl.handle.net/2374.DALN/259</t>
  </si>
  <si>
    <t>first grade</t>
  </si>
  <si>
    <t>First Grade Narrative</t>
  </si>
  <si>
    <t>Wilson, Melissa</t>
  </si>
  <si>
    <t>1950-1959||1960-1969||1970-1979||1980-1989||1990-1999</t>
  </si>
  <si>
    <t>2009-04-05T10:41:16Z</t>
  </si>
  <si>
    <t>I began with a discussion learning to read from the Sunday funnies and ended with a reflection on digital literacy.</t>
  </si>
  <si>
    <t>http://hdl.handle.net/2374.DALN/260</t>
  </si>
  <si>
    <t>reading as recreation||computer literacy||cartoons||literacy development</t>
  </si>
  <si>
    <t>melissa's literacy development</t>
  </si>
  <si>
    <t>Hanson, S</t>
  </si>
  <si>
    <t>urban</t>
  </si>
  <si>
    <t>Anglo/Native American</t>
  </si>
  <si>
    <t>2009-04-05T11:05:08Z</t>
  </si>
  <si>
    <t>The color chart in first grade.</t>
  </si>
  <si>
    <t>http://hdl.handle.net/2374.DALN/261</t>
  </si>
  <si>
    <t>Susan's Orange</t>
  </si>
  <si>
    <t>Triggs, Jeannita</t>
  </si>
  <si>
    <t>Selfe, Cindy</t>
  </si>
  <si>
    <t>MO</t>
  </si>
  <si>
    <t>Black</t>
  </si>
  <si>
    <t>2009-04-05T11:11:56Z</t>
  </si>
  <si>
    <t>This is a literacy narrative about my acquisition of reading skills and knowledge construction.</t>
  </si>
  <si>
    <t>http://hdl.handle.net/2374.DALN/262</t>
  </si>
  <si>
    <t>Bible||Critical Thinking||Smart Aleck||Grandma</t>
  </si>
  <si>
    <t>Grandma's Literacy Gift</t>
  </si>
  <si>
    <t>Meyer, Kelly</t>
  </si>
  <si>
    <t>2009-04-05T11:44:29Z</t>
  </si>
  <si>
    <t>Roald Dahl's fictional character offers a life-long friendship to a reader</t>
  </si>
  <si>
    <t>http://hdl.handle.net/2374.DALN/263</t>
  </si>
  <si>
    <t>matilda</t>
  </si>
  <si>
    <t>Matilda and I</t>
  </si>
  <si>
    <t>Rachael, Sullivan</t>
  </si>
  <si>
    <t>Ruth Bradshaw</t>
  </si>
  <si>
    <t>Student</t>
  </si>
  <si>
    <t>2009-04-05T11:47:43Z</t>
  </si>
  <si>
    <t>A mother-daughter pair describe an incident when Rachael was falsely accused of plagiarism in 6th grade</t>
  </si>
  <si>
    <t>http://hdl.handle.net/2374.DALN/264</t>
  </si>
  <si>
    <t>plagiarism||the borrowers||mother and daughter</t>
  </si>
  <si>
    <t>Borrowing the Borrowers</t>
  </si>
  <si>
    <t>Blackburn, Jessie</t>
  </si>
  <si>
    <t>1910-1919||1920-1929||1930-1939||1940-1949||1950-1959||1960-1969||1970-1979||1980-1989</t>
  </si>
  <si>
    <t>Northern and rural</t>
  </si>
  <si>
    <t>MIchigan</t>
  </si>
  <si>
    <t>2009-04-05T12:45:24Z</t>
  </si>
  <si>
    <t>This literacy narrative is about my grandfather, reading with my grandfather, reading as a young feminist, and reading other contexts (i.e., nature).</t>
  </si>
  <si>
    <t>http://hdl.handle.net/2374.DALN/265</t>
  </si>
  <si>
    <t>feminist||preacher||religion||reading as social||reading the sky and soil||reading||grandfather||family</t>
  </si>
  <si>
    <t>The Ways I Read</t>
  </si>
  <si>
    <t>Julia</t>
  </si>
  <si>
    <t>2009-04-05T17:13:00Z</t>
  </si>
  <si>
    <t>This story is about the sponsorship I got from my parents for different types of literacy.</t>
  </si>
  <si>
    <t>http://hdl.handle.net/2374.DALN/266</t>
  </si>
  <si>
    <t>teacher||mother||library||school||numeracy</t>
  </si>
  <si>
    <t>The first book I liked to read</t>
  </si>
  <si>
    <t>Johnston, Vanessa</t>
  </si>
  <si>
    <t>african american</t>
  </si>
  <si>
    <t>2009-04-09T10:30:36Z</t>
  </si>
  <si>
    <t>http://hdl.handle.net/2374.DALN/269</t>
  </si>
  <si>
    <t>Lit Narrative</t>
  </si>
  <si>
    <t>Springer, Stephanie</t>
  </si>
  <si>
    <t>2009-04-10T07:58:56Z</t>
  </si>
  <si>
    <t>a digital movie showing my journey to equestrian literacy</t>
  </si>
  <si>
    <t>http://hdl.handle.net/2374.DALN/270</t>
  </si>
  <si>
    <t>student project||equestrian||movie</t>
  </si>
  <si>
    <t>Equestrian Literacy - My Literacy Narrative</t>
  </si>
  <si>
    <t>Emma, Howes</t>
  </si>
  <si>
    <t>South</t>
  </si>
  <si>
    <t>Virginia</t>
  </si>
  <si>
    <t>2009-04-10T21:19:48Z</t>
  </si>
  <si>
    <t>http://hdl.handle.net/2374.DALN/271</t>
  </si>
  <si>
    <t>kindergarten</t>
  </si>
  <si>
    <t>The Lonlinest Pumpkin</t>
  </si>
  <si>
    <t>2009-04-10T21:21:38Z</t>
  </si>
  <si>
    <t>http://hdl.handle.net/2374.DALN/272</t>
  </si>
  <si>
    <t>book collecting, Nancy Drew, eBay</t>
  </si>
  <si>
    <t>Nancy Drew and eBay</t>
  </si>
  <si>
    <t>Hoang, Haivan||Herrington, Anne||Solberg, Janine</t>
  </si>
  <si>
    <t>2009-04-10T21:24:02Z</t>
  </si>
  <si>
    <t>three people talk about their first uses of computers during the 1980's and 1990's</t>
  </si>
  <si>
    <t>http://hdl.handle.net/2374.DALN/273</t>
  </si>
  <si>
    <t>Apple||computer</t>
  </si>
  <si>
    <t>first memories of using a computer</t>
  </si>
  <si>
    <t>2009-04-10T21:25:12Z</t>
  </si>
  <si>
    <t>http://hdl.handle.net/2374.DALN/274</t>
  </si>
  <si>
    <t>Roleplaying</t>
  </si>
  <si>
    <t>Hislop, Patrick</t>
  </si>
  <si>
    <t>2009-04-10T21:26:10Z</t>
  </si>
  <si>
    <t>http://hdl.handle.net/2374.DALN/275</t>
  </si>
  <si>
    <t>Staring Out the Window</t>
  </si>
  <si>
    <t>Holland, Alisha</t>
  </si>
  <si>
    <t>DiBiase, Chris</t>
  </si>
  <si>
    <t>2009-04-10T21:27:19Z</t>
  </si>
  <si>
    <t>My first experiences creating fiction.</t>
  </si>
  <si>
    <t>http://hdl.handle.net/2374.DALN/276</t>
  </si>
  <si>
    <t>pig</t>
  </si>
  <si>
    <t>Writing as a Child</t>
  </si>
  <si>
    <t>Pastore, Sophia</t>
  </si>
  <si>
    <t>American/German</t>
  </si>
  <si>
    <t>Massachusetts</t>
  </si>
  <si>
    <t>2009-04-10T21:28:30Z</t>
  </si>
  <si>
    <t>http://hdl.handle.net/2374.DALN/277</t>
  </si>
  <si>
    <t>break-up</t>
  </si>
  <si>
    <t>Ellis, Viv</t>
  </si>
  <si>
    <t>UK</t>
  </si>
  <si>
    <t>2009-04-10T21:29:22Z</t>
  </si>
  <si>
    <t>http://hdl.handle.net/2374.DALN/278</t>
  </si>
  <si>
    <t>Bus Stop Talk</t>
  </si>
  <si>
    <t>Stanley, Sarah</t>
  </si>
  <si>
    <t>Liane, Malinowski</t>
  </si>
  <si>
    <t>Kansas</t>
  </si>
  <si>
    <t>Middle class</t>
  </si>
  <si>
    <t>2009-04-10T21:30:23Z</t>
  </si>
  <si>
    <t>7th grade assignment</t>
  </si>
  <si>
    <t>http://hdl.handle.net/2374.DALN/279</t>
  </si>
  <si>
    <t>The World Informer</t>
  </si>
  <si>
    <t>Malinowski, Liane</t>
  </si>
  <si>
    <t>2009-04-10T21:31:44Z</t>
  </si>
  <si>
    <t>Battle of the books, obituary</t>
  </si>
  <si>
    <t>http://hdl.handle.net/2374.DALN/280</t>
  </si>
  <si>
    <t>Peter</t>
  </si>
  <si>
    <t>Maes, Heather</t>
  </si>
  <si>
    <t>2009-04-10T21:32:44Z</t>
  </si>
  <si>
    <t>http://hdl.handle.net/2374.DALN/281</t>
  </si>
  <si>
    <t>"Gun"</t>
  </si>
  <si>
    <t>Richardson, Elaine||Moss, Beverly||Kinloch, Valerie</t>
  </si>
  <si>
    <t>Jamaica||American Midwest||American South</t>
  </si>
  <si>
    <t>Michigan||Ohio||North Carolina||South Carolina</t>
  </si>
  <si>
    <t>2009-04-13T23:19:34Z</t>
  </si>
  <si>
    <t>Interview of three African American professors discussing their literacy development</t>
  </si>
  <si>
    <t>http://hdl.handle.net/2374.DALN/284</t>
  </si>
  <si>
    <t>scholarship||technology||recitation||poetry||poverty||mentor||word processing||travel||Sunday school||Spelman College||research||minister||integration||insurance salesman||entertainment||court-ordered busing||e-mail||digital literacy||community-based literacy||Bible||Black history||Church||religion||access||class||typewriter||title||text message||teacher||teaching||rhetoric||representation||reading||power||newspaper||music||memorization||Magnet school||Letter-writing||Literature||Internet||home place||encycolpedia||identity politics||family||creative writing||digital camera||education||composition||computer||community||black identity||gender||race</t>
  </si>
  <si>
    <t>Narratives of three professors</t>
  </si>
  <si>
    <t>Royster, Jacqueline Jones||Peterson, Ruth</t>
  </si>
  <si>
    <t>1950-1959||1960-1969||1970-1979||2000-2009||1990-1999||1980-1989</t>
  </si>
  <si>
    <t>2009-04-13T14:41:45Z</t>
  </si>
  <si>
    <t>Interview with two African American professors discussing their literacy development.</t>
  </si>
  <si>
    <t>http://hdl.handle.net/2374.DALN/282</t>
  </si>
  <si>
    <t>e-mail||research||community college||sociology||yearbook||education||debate||creative writing||book keeping||fairy tales||English studies||Declaration of Independence||oration||biography||Spelman College||family||consolidated school districts||Women's studies||peer education||television||pen and paper||data||race||encyclopedia||typewriter||pageant||teacher||graduate school||church||law||snakes||book mobile||speech||contest||technology||performance||Bible||segregation||church school||Literature||archives||computer||cell phone||games||choir</t>
  </si>
  <si>
    <t>Narratives of two professors</t>
  </si>
  <si>
    <t>Sherman, Derek</t>
  </si>
  <si>
    <t>June 27th, 1990</t>
  </si>
  <si>
    <t>2009-04-15T15:34:20Z</t>
  </si>
  <si>
    <t>This literacy narrative was created for my English 490 class.</t>
  </si>
  <si>
    <t>http://hdl.handle.net/2374.DALN/285</t>
  </si>
  <si>
    <t>Literacy Through Deadlines</t>
  </si>
  <si>
    <t>Piper, Katie</t>
  </si>
  <si>
    <t>2009-04-19T12:41:33Z</t>
  </si>
  <si>
    <t>importance of father to reading</t>
  </si>
  <si>
    <t>http://hdl.handle.net/2374.DALN/286</t>
  </si>
  <si>
    <t>reading||father</t>
  </si>
  <si>
    <t>Reading and Memories of Father</t>
  </si>
  <si>
    <t>Hammond, Alli</t>
  </si>
  <si>
    <t>2009-04-19T12:43:04Z</t>
  </si>
  <si>
    <t>memories of preverbal language</t>
  </si>
  <si>
    <t>http://hdl.handle.net/2374.DALN/287</t>
  </si>
  <si>
    <t>children's books||childhood||preverbal</t>
  </si>
  <si>
    <t>Preverbal Memories</t>
  </si>
  <si>
    <t>Casey, Gwyn</t>
  </si>
  <si>
    <t>Ohilo</t>
  </si>
  <si>
    <t>2009-04-19T12:59:03Z</t>
  </si>
  <si>
    <t>childhood experiences and literacy</t>
  </si>
  <si>
    <t>http://hdl.handle.net/2374.DALN/288</t>
  </si>
  <si>
    <t>childhood||grandparents</t>
  </si>
  <si>
    <t>Childhood &amp; Literacy</t>
  </si>
  <si>
    <t>Trahan, Heather</t>
  </si>
  <si>
    <t>2009-04-19T13:07:56Z</t>
  </si>
  <si>
    <t>hated then loved reading</t>
  </si>
  <si>
    <t>http://hdl.handle.net/2374.DALN/290</t>
  </si>
  <si>
    <t>loved reading||hated reading</t>
  </si>
  <si>
    <t>Falling in Love with Reading</t>
  </si>
  <si>
    <t>Brunsman, Courtney</t>
  </si>
  <si>
    <t>2009-04-19T13:08:48Z</t>
  </si>
  <si>
    <t>love of reading</t>
  </si>
  <si>
    <t>http://hdl.handle.net/2374.DALN/291</t>
  </si>
  <si>
    <t>reading||mother</t>
  </si>
  <si>
    <t>Love of reading</t>
  </si>
  <si>
    <t>Borchers, Melinda</t>
  </si>
  <si>
    <t>2009-04-19T13:09:54Z</t>
  </si>
  <si>
    <t>audio literacy narrative about first book</t>
  </si>
  <si>
    <t>http://hdl.handle.net/2374.DALN/292</t>
  </si>
  <si>
    <t>first book</t>
  </si>
  <si>
    <t>Angel with Pink Wings</t>
  </si>
  <si>
    <t>Malek, Joyce</t>
  </si>
  <si>
    <t>2009-04-19T13:11:50Z</t>
  </si>
  <si>
    <t>learning to read</t>
  </si>
  <si>
    <t>http://hdl.handle.net/2374.DALN/293</t>
  </si>
  <si>
    <t>see spot run||dick and jane||learning to read</t>
  </si>
  <si>
    <t>first learning to read</t>
  </si>
  <si>
    <t>Blair, Alan</t>
  </si>
  <si>
    <t>2009-04-19T13:12:34Z</t>
  </si>
  <si>
    <t>about reading fiction</t>
  </si>
  <si>
    <t>http://hdl.handle.net/2374.DALN/294</t>
  </si>
  <si>
    <t>fiction</t>
  </si>
  <si>
    <t>Fiction reading</t>
  </si>
  <si>
    <t>Twomey, Jay</t>
  </si>
  <si>
    <t>2009-04-19T13:13:02Z</t>
  </si>
  <si>
    <t>literacy narrative</t>
  </si>
  <si>
    <t>http://hdl.handle.net/2374.DALN/295</t>
  </si>
  <si>
    <t>graduate school</t>
  </si>
  <si>
    <t>Jay Twomey's Literacy Narrative</t>
  </si>
  <si>
    <t>Warner, Donnie</t>
  </si>
  <si>
    <t>2009-04-19T13:14:31Z</t>
  </si>
  <si>
    <t>learning to write</t>
  </si>
  <si>
    <t>http://hdl.handle.net/2374.DALN/296</t>
  </si>
  <si>
    <t>Learning to write</t>
  </si>
  <si>
    <t>Henthorn, Larry</t>
  </si>
  <si>
    <t>Muren, Tim</t>
  </si>
  <si>
    <t>Arkansas</t>
  </si>
  <si>
    <t>2009-04-19T17:33:13Z</t>
  </si>
  <si>
    <t>How I learned to enjoy reading and writing</t>
  </si>
  <si>
    <t>http://hdl.handle.net/2374.DALN/297</t>
  </si>
  <si>
    <t>Science Fiction||UALR</t>
  </si>
  <si>
    <t>Science Fiction</t>
  </si>
  <si>
    <t>Costello, Melissa</t>
  </si>
  <si>
    <t>2009-04-19T13:01:40Z</t>
  </si>
  <si>
    <t>literacy and Appalachia</t>
  </si>
  <si>
    <t>http://hdl.handle.net/2374.DALN/289</t>
  </si>
  <si>
    <t>BGSU</t>
  </si>
  <si>
    <t>appalachia</t>
  </si>
  <si>
    <t>Literacy on the Edge</t>
  </si>
  <si>
    <t>Zipfel, Bill</t>
  </si>
  <si>
    <t>2009-04-20T13:04:03Z</t>
  </si>
  <si>
    <t>family memories and literacy growth</t>
  </si>
  <si>
    <t>http://hdl.handle.net/2374.DALN/298</t>
  </si>
  <si>
    <t>memory||music||mother||World War II</t>
  </si>
  <si>
    <t>A Literacy Narrative: Book the First</t>
  </si>
  <si>
    <t>Spears, Amy</t>
  </si>
  <si>
    <t>2009-04-21T10:40:48Z</t>
  </si>
  <si>
    <t>http://hdl.handle.net/2374.DALN/299</t>
  </si>
  <si>
    <t>Ind Study Computer High School - Amy Spears</t>
  </si>
  <si>
    <t>Omizo, Ryan</t>
  </si>
  <si>
    <t>Critel, Genevieve</t>
  </si>
  <si>
    <t>Ohio||Hawaii</t>
  </si>
  <si>
    <t>Japanese/Caucasian</t>
  </si>
  <si>
    <t>2009-04-21T11:03:19Z</t>
  </si>
  <si>
    <t>http://hdl.handle.net/2374.DALN/300</t>
  </si>
  <si>
    <t>typing||computer literacy||graduate student</t>
  </si>
  <si>
    <t>Ryan's Omizo's Computer Literacy</t>
  </si>
  <si>
    <t>2009-04-21T11:04:10Z</t>
  </si>
  <si>
    <t>http://hdl.handle.net/2374.DALN/302</t>
  </si>
  <si>
    <t>CSTW</t>
  </si>
  <si>
    <t>fourth grade</t>
  </si>
  <si>
    <t>Ellen, Snyder</t>
  </si>
  <si>
    <t>2009-04-21T11:11:19Z</t>
  </si>
  <si>
    <t>http://hdl.handle.net/2374.DALN/305</t>
  </si>
  <si>
    <t>2009-04-21T11:11:30Z</t>
  </si>
  <si>
    <t>http://hdl.handle.net/2374.DALN/306</t>
  </si>
  <si>
    <t>Doctor, Kyla</t>
  </si>
  <si>
    <t>09/29/01985</t>
  </si>
  <si>
    <t>2009-04-21T14:27:37Z</t>
  </si>
  <si>
    <t>http://hdl.handle.net/2374.DALN/307</t>
  </si>
  <si>
    <t>Blue Bird And Proud Of IT</t>
  </si>
  <si>
    <t>2009-04-21T14:27:44Z</t>
  </si>
  <si>
    <t>This is a story about my mom teaching us how to sing in the car and writing me about how to make Thanksgiving dinner.</t>
  </si>
  <si>
    <t>http://hdl.handle.net/2374.DALN/308</t>
  </si>
  <si>
    <t>letter||Thanksgiving dinner||singing in the car||mother</t>
  </si>
  <si>
    <t>Learning from my mom</t>
  </si>
  <si>
    <t>Buehl, Jonathan</t>
  </si>
  <si>
    <t>suburban Baltimore</t>
  </si>
  <si>
    <t>Maryland</t>
  </si>
  <si>
    <t>2009-04-21T15:01:03Z</t>
  </si>
  <si>
    <t>A literacy story about learning to read.</t>
  </si>
  <si>
    <t>http://hdl.handle.net/2374.DALN/309</t>
  </si>
  <si>
    <t>whole-word recognition||father||sister||reading</t>
  </si>
  <si>
    <t>Word Can</t>
  </si>
  <si>
    <t>crisp, huey</t>
  </si>
  <si>
    <t>2009-04-21T22:22:30Z</t>
  </si>
  <si>
    <t>Huey Crisp tells 2 literacy stories</t>
  </si>
  <si>
    <t>http://hdl.handle.net/2374.DALN/310</t>
  </si>
  <si>
    <t>UALR</t>
  </si>
  <si>
    <t>clean shirt</t>
  </si>
  <si>
    <t>Luebke, Brandon</t>
  </si>
  <si>
    <t>2009-04-21T22:23:57Z</t>
  </si>
  <si>
    <t>Brandon Luebke tells a story about 4th grade.</t>
  </si>
  <si>
    <t>http://hdl.handle.net/2374.DALN/311</t>
  </si>
  <si>
    <t>Victoria's Secret</t>
  </si>
  <si>
    <t>2009-04-21T11:04:05Z</t>
  </si>
  <si>
    <t>http://hdl.handle.net/2374.DALN/301</t>
  </si>
  <si>
    <t>Moore, Hall</t>
  </si>
  <si>
    <t>2009-04-21T11:04:16Z</t>
  </si>
  <si>
    <t>http://hdl.handle.net/2374.DALN/303</t>
  </si>
  <si>
    <t>LIteracy Narrative</t>
  </si>
  <si>
    <t>2009-04-21T11:06:54Z</t>
  </si>
  <si>
    <t>http://hdl.handle.net/2374.DALN/304</t>
  </si>
  <si>
    <t>Beck, Ann</t>
  </si>
  <si>
    <t>TX</t>
  </si>
  <si>
    <t>2009-04-22T10:04:52Z</t>
  </si>
  <si>
    <t>This is the story of my high school English teacher</t>
  </si>
  <si>
    <t>http://hdl.handle.net/2374.DALN/312</t>
  </si>
  <si>
    <t>Ann's Story</t>
  </si>
  <si>
    <t>Armes, Rachel</t>
  </si>
  <si>
    <t>2009-04-22T13:29:11Z</t>
  </si>
  <si>
    <t>Rachel tells of her beginnings in writing.</t>
  </si>
  <si>
    <t>http://hdl.handle.net/2374.DALN/313</t>
  </si>
  <si>
    <t>Nowhere by: Nobody</t>
  </si>
  <si>
    <t>Finch, Kenneth</t>
  </si>
  <si>
    <t>AR</t>
  </si>
  <si>
    <t>2009-04-22T13:30:10Z</t>
  </si>
  <si>
    <t>http://hdl.handle.net/2374.DALN/314</t>
  </si>
  <si>
    <t>Little Golden Books</t>
  </si>
  <si>
    <t>Tribute to Mom</t>
  </si>
  <si>
    <t>Holmes, Leila</t>
  </si>
  <si>
    <t>Louisiana</t>
  </si>
  <si>
    <t>Aspiring Upper Class</t>
  </si>
  <si>
    <t>2009-04-22T13:34:45Z</t>
  </si>
  <si>
    <t>A thank you to my parents and teacher.</t>
  </si>
  <si>
    <t>http://hdl.handle.net/2374.DALN/315</t>
  </si>
  <si>
    <t>parents||teacher||UALR</t>
  </si>
  <si>
    <t>Marvin K. Mooney</t>
  </si>
  <si>
    <t>Johnson, Joseph</t>
  </si>
  <si>
    <t>2009-04-22T13:36:15Z</t>
  </si>
  <si>
    <t>When I first started reading large novels</t>
  </si>
  <si>
    <t>http://hdl.handle.net/2374.DALN/316</t>
  </si>
  <si>
    <t>Reading novels</t>
  </si>
  <si>
    <t>Anderson, Holly</t>
  </si>
  <si>
    <t>Little Rock</t>
  </si>
  <si>
    <t>2009-04-22T13:38:12Z</t>
  </si>
  <si>
    <t>Dr. Sally Crisp's Composition Theory class assignment to write our personal literacy autobiography.</t>
  </si>
  <si>
    <t>http://hdl.handle.net/2374.DALN/317</t>
  </si>
  <si>
    <t>Power||Knowledge||UALR</t>
  </si>
  <si>
    <t>My Literacy Autobiography</t>
  </si>
  <si>
    <t>Sukany, L.K.</t>
  </si>
  <si>
    <t>2009-04-22T14:52:09Z</t>
  </si>
  <si>
    <t>the story of an educated artist who happens upon literature on cd</t>
  </si>
  <si>
    <t>http://hdl.handle.net/2374.DALN/318</t>
  </si>
  <si>
    <t>UALR||literature and artist</t>
  </si>
  <si>
    <t>the literate artist</t>
  </si>
  <si>
    <t>Toney, Darius</t>
  </si>
  <si>
    <t>Black/African American</t>
  </si>
  <si>
    <t>2009-04-22T14:54:33Z</t>
  </si>
  <si>
    <t>http://hdl.handle.net/2374.DALN/319</t>
  </si>
  <si>
    <t>The Thrill</t>
  </si>
  <si>
    <t>Simons, Chip</t>
  </si>
  <si>
    <t>2009-04-22T14:56:07Z</t>
  </si>
  <si>
    <t>Chip Talks</t>
  </si>
  <si>
    <t>http://hdl.handle.net/2374.DALN/320</t>
  </si>
  <si>
    <t>Parton, Ashley</t>
  </si>
  <si>
    <t>Ar</t>
  </si>
  <si>
    <t>2009-04-22T14:57:32Z</t>
  </si>
  <si>
    <t>http://hdl.handle.net/2374.DALN/321</t>
  </si>
  <si>
    <t>UALR||Literacy Narrative</t>
  </si>
  <si>
    <t>Mentors</t>
  </si>
  <si>
    <t>Fascio, Michael</t>
  </si>
  <si>
    <t>2009-04-22T14:58:46Z</t>
  </si>
  <si>
    <t>Description of my reading and writing experience.</t>
  </si>
  <si>
    <t>http://hdl.handle.net/2374.DALN/322</t>
  </si>
  <si>
    <t>fascio's reading experience</t>
  </si>
  <si>
    <t>Martin, Floyd</t>
  </si>
  <si>
    <t>Atlanta</t>
  </si>
  <si>
    <t>2009-04-22T14:59:49Z</t>
  </si>
  <si>
    <t>Vergil's Aeneid</t>
  </si>
  <si>
    <t>http://hdl.handle.net/2374.DALN/323</t>
  </si>
  <si>
    <t>English, Latin</t>
  </si>
  <si>
    <t>Vergil, Aeneid, Latin</t>
  </si>
  <si>
    <t>How I came to love Vergil's Aeneid</t>
  </si>
  <si>
    <t>Cryer, Louis</t>
  </si>
  <si>
    <t>2009-04-22T15:01:38Z</t>
  </si>
  <si>
    <t>A brief overview of the process I went through in learning to read and write</t>
  </si>
  <si>
    <t>http://hdl.handle.net/2374.DALN/324</t>
  </si>
  <si>
    <t>Lewis, Simone</t>
  </si>
  <si>
    <t>2009-04-22T15:04:17Z</t>
  </si>
  <si>
    <t>Literary Life</t>
  </si>
  <si>
    <t>http://hdl.handle.net/2374.DALN/325</t>
  </si>
  <si>
    <t>Herrmann, Andrea</t>
  </si>
  <si>
    <t>New York</t>
  </si>
  <si>
    <t>2009-04-22T15:05:40Z</t>
  </si>
  <si>
    <t>Wanting to learn to read, but finding it hard.</t>
  </si>
  <si>
    <t>http://hdl.handle.net/2374.DALN/326</t>
  </si>
  <si>
    <t>Pre-School Reading</t>
  </si>
  <si>
    <t>Felton, Ashley</t>
  </si>
  <si>
    <t>2009-04-22T15:07:30Z</t>
  </si>
  <si>
    <t>How I fell in love with writing</t>
  </si>
  <si>
    <t>http://hdl.handle.net/2374.DALN/327</t>
  </si>
  <si>
    <t>Ryburn, Joe</t>
  </si>
  <si>
    <t>Benton</t>
  </si>
  <si>
    <t>Skipping Class</t>
  </si>
  <si>
    <t>2009-04-22T15:11:40Z</t>
  </si>
  <si>
    <t>Let us face it, everyone has a weird story from High School.</t>
  </si>
  <si>
    <t>http://hdl.handle.net/2374.DALN/328</t>
  </si>
  <si>
    <t>Fifty states and or dollars?</t>
  </si>
  <si>
    <t>Siegel, John</t>
  </si>
  <si>
    <t>2009-04-22T15:13:18Z</t>
  </si>
  <si>
    <t>My early exposure to books and love for reading</t>
  </si>
  <si>
    <t>http://hdl.handle.net/2374.DALN/329</t>
  </si>
  <si>
    <t>Early Memories of Reading</t>
  </si>
  <si>
    <t>Tipshus, John</t>
  </si>
  <si>
    <t>upper class</t>
  </si>
  <si>
    <t>Lithuanian-American</t>
  </si>
  <si>
    <t>2009-04-22T15:14:56Z</t>
  </si>
  <si>
    <t>My Early Electronic Literacy Awakening</t>
  </si>
  <si>
    <t>http://hdl.handle.net/2374.DALN/330</t>
  </si>
  <si>
    <t>Brown, Harold Jr.</t>
  </si>
  <si>
    <t>2009-04-22T15:21:27Z</t>
  </si>
  <si>
    <t>A Parent's Joke</t>
  </si>
  <si>
    <t>http://hdl.handle.net/2374.DALN/331</t>
  </si>
  <si>
    <t>UALR||A Parent's Joke</t>
  </si>
  <si>
    <t>Burnham, Don</t>
  </si>
  <si>
    <t>Central Southern</t>
  </si>
  <si>
    <t>Upper Middle</t>
  </si>
  <si>
    <t>2009-04-22T15:23:12Z</t>
  </si>
  <si>
    <t>http://hdl.handle.net/2374.DALN/332</t>
  </si>
  <si>
    <t>Writing||Remedial||UALR</t>
  </si>
  <si>
    <t>Remedial Writing</t>
  </si>
  <si>
    <t>Kleine, Michael</t>
  </si>
  <si>
    <t>1900-1909</t>
  </si>
  <si>
    <t>Tennessee||Tennessee</t>
  </si>
  <si>
    <t>2009-04-22T15:43:14Z</t>
  </si>
  <si>
    <t>A narrative about how the absence of literacy led to my family's journey to the west.</t>
  </si>
  <si>
    <t>http://hdl.handle.net/2374.DALN/333</t>
  </si>
  <si>
    <t>Losing the Farm</t>
  </si>
  <si>
    <t>Howard, Theotousaint</t>
  </si>
  <si>
    <t>2009-04-22T15:46:52Z</t>
  </si>
  <si>
    <t>http://hdl.handle.net/2374.DALN/334</t>
  </si>
  <si>
    <t>My pleasure</t>
  </si>
  <si>
    <t>Ashun, Jessica</t>
  </si>
  <si>
    <t>London, England</t>
  </si>
  <si>
    <t>2009-04-22T15:48:19Z</t>
  </si>
  <si>
    <t>how i started reading</t>
  </si>
  <si>
    <t>http://hdl.handle.net/2374.DALN/335</t>
  </si>
  <si>
    <t>My Love For Reading</t>
  </si>
  <si>
    <t>Gandara, Jesus</t>
  </si>
  <si>
    <t>New Berry Park</t>
  </si>
  <si>
    <t>below middle</t>
  </si>
  <si>
    <t>2009-04-22T16:21:48Z</t>
  </si>
  <si>
    <t>Soft drama/ Woman meets her psychee and ends up regretting it</t>
  </si>
  <si>
    <t>http://hdl.handle.net/2374.DALN/336</t>
  </si>
  <si>
    <t>New York Doll</t>
  </si>
  <si>
    <t>Pannell, Aisha</t>
  </si>
  <si>
    <t>2009-04-22T16:23:58Z</t>
  </si>
  <si>
    <t>http://hdl.handle.net/2374.DALN/337</t>
  </si>
  <si>
    <t>Literacy story!!</t>
  </si>
  <si>
    <t>Bell, Christopher</t>
  </si>
  <si>
    <t>Delta</t>
  </si>
  <si>
    <t>Uptown New Orleans</t>
  </si>
  <si>
    <t>2009-04-22T16:26:04Z</t>
  </si>
  <si>
    <t>Narrative story about influential teacher's effect on student.</t>
  </si>
  <si>
    <t>http://hdl.handle.net/2374.DALN/338</t>
  </si>
  <si>
    <t>7th grade||teacher||High school||stellar||Fuchs||UALR</t>
  </si>
  <si>
    <t>Stellar Boost</t>
  </si>
  <si>
    <t>Bakke, Sandy</t>
  </si>
  <si>
    <t>2009-04-22T19:00:56Z</t>
  </si>
  <si>
    <t>Comics to Camus</t>
  </si>
  <si>
    <t>http://hdl.handle.net/2374.DALN/339</t>
  </si>
  <si>
    <t>Tatum II, Richard</t>
  </si>
  <si>
    <t>College Student</t>
  </si>
  <si>
    <t>2009-04-22T19:03:36Z</t>
  </si>
  <si>
    <t>How I came into literacy and to love it.</t>
  </si>
  <si>
    <t>http://hdl.handle.net/2374.DALN/340</t>
  </si>
  <si>
    <t>My Literacy Story</t>
  </si>
  <si>
    <t>Kays, Trent</t>
  </si>
  <si>
    <t>2009-04-22T19:06:12Z</t>
  </si>
  <si>
    <t>The Moon is a Harsh Mistress.</t>
  </si>
  <si>
    <t>http://hdl.handle.net/2374.DALN/341</t>
  </si>
  <si>
    <t>The Moon is a Harsh Mistress</t>
  </si>
  <si>
    <t>Brimmage, Ambrea</t>
  </si>
  <si>
    <t>2009-04-22T19:21:32Z</t>
  </si>
  <si>
    <t>How I've Made It Through</t>
  </si>
  <si>
    <t>http://hdl.handle.net/2374.DALN/343</t>
  </si>
  <si>
    <t>Gail, Padraig</t>
  </si>
  <si>
    <t>2009-04-22T19:27:46Z</t>
  </si>
  <si>
    <t>Author, Padraig Gail, talks about his experiences of writing, creating, and the events that have shaped his life.</t>
  </si>
  <si>
    <t>http://hdl.handle.net/2374.DALN/344</t>
  </si>
  <si>
    <t>Gail||Padraig Gail||The Broken Shadow||UALR</t>
  </si>
  <si>
    <t>Ramblings of a sane mind</t>
  </si>
  <si>
    <t>Upshaw, Theresa</t>
  </si>
  <si>
    <t>last century</t>
  </si>
  <si>
    <t>2009-04-22T20:46:04Z</t>
  </si>
  <si>
    <t>Random thoughts about my love of words</t>
  </si>
  <si>
    <t>http://hdl.handle.net/2374.DALN/345</t>
  </si>
  <si>
    <t>Love of words</t>
  </si>
  <si>
    <t>Montague, LeiLa</t>
  </si>
  <si>
    <t>2009-04-22T20:48:51Z</t>
  </si>
  <si>
    <t>LeiLa's Story</t>
  </si>
  <si>
    <t>http://hdl.handle.net/2374.DALN/346</t>
  </si>
  <si>
    <t>Jensen, Jay</t>
  </si>
  <si>
    <t>2009-04-22T21:13:25Z</t>
  </si>
  <si>
    <t>Jay's Literacy Story</t>
  </si>
  <si>
    <t>http://hdl.handle.net/2374.DALN/347</t>
  </si>
  <si>
    <t>McKinney, Eva</t>
  </si>
  <si>
    <t>2009-04-22T21:18:11Z</t>
  </si>
  <si>
    <t>Childhood Reading memories</t>
  </si>
  <si>
    <t>http://hdl.handle.net/2374.DALN/348</t>
  </si>
  <si>
    <t>Childhood Reading Memories</t>
  </si>
  <si>
    <t>2009-04-22T21:25:35Z</t>
  </si>
  <si>
    <t>Brandon Luebke talks about reading and writing</t>
  </si>
  <si>
    <t>http://hdl.handle.net/2374.DALN/349</t>
  </si>
  <si>
    <t>Brandon Tells of Writing and Reading</t>
  </si>
  <si>
    <t>Kientz, Sarah</t>
  </si>
  <si>
    <t>Midwest, South</t>
  </si>
  <si>
    <t>Ohio, Virginia</t>
  </si>
  <si>
    <t>2009-04-22T21:27:19Z</t>
  </si>
  <si>
    <t>A brief description of my early experiences reading and writing, from childhood through college.</t>
  </si>
  <si>
    <t>http://hdl.handle.net/2374.DALN/350</t>
  </si>
  <si>
    <t>Sarah Kientz's Literacy Narrative</t>
  </si>
  <si>
    <t>Ragan, Kathryn Brady</t>
  </si>
  <si>
    <t>2009-04-23T08:32:27Z</t>
  </si>
  <si>
    <t>http://hdl.handle.net/2374.DALN/351</t>
  </si>
  <si>
    <t>Memories on a long rainy Saturday afternoon in Little Rock</t>
  </si>
  <si>
    <t>Anokye, Janet</t>
  </si>
  <si>
    <t>2009-04-23T16:02:52Z</t>
  </si>
  <si>
    <t>http://hdl.handle.net/2374.DALN/352</t>
  </si>
  <si>
    <t>Dr.Sally Crisp</t>
  </si>
  <si>
    <t>Pendley, Anna</t>
  </si>
  <si>
    <t>2009-04-23T16:16:14Z</t>
  </si>
  <si>
    <t>http://hdl.handle.net/2374.DALN/353</t>
  </si>
  <si>
    <t>All By Myself</t>
  </si>
  <si>
    <t>White, Icello</t>
  </si>
  <si>
    <t>2009-04-23T16:19:59Z</t>
  </si>
  <si>
    <t>Icello tells about his experience with Goosebumps books</t>
  </si>
  <si>
    <t>http://hdl.handle.net/2374.DALN/354</t>
  </si>
  <si>
    <t>Goosebumps</t>
  </si>
  <si>
    <t>2009-04-23T16:21:24Z</t>
  </si>
  <si>
    <t>http://hdl.handle.net/2374.DALN/355</t>
  </si>
  <si>
    <t>Latin||UALR</t>
  </si>
  <si>
    <t>Williams, Christian</t>
  </si>
  <si>
    <t>2009-04-23T16:22:16Z</t>
  </si>
  <si>
    <t>Christian speaks about her experience reading Gone with the Wind</t>
  </si>
  <si>
    <t>http://hdl.handle.net/2374.DALN/356</t>
  </si>
  <si>
    <t>Gone With the Wind</t>
  </si>
  <si>
    <t>McDonald, Elle</t>
  </si>
  <si>
    <t>Africa</t>
  </si>
  <si>
    <t>Southern Africa</t>
  </si>
  <si>
    <t>Botswana</t>
  </si>
  <si>
    <t>2009-04-23T16:24:23Z</t>
  </si>
  <si>
    <t>http://hdl.handle.net/2374.DALN/357</t>
  </si>
  <si>
    <t>initiation||prayer||healing||Africa||UALR</t>
  </si>
  <si>
    <t>A Prayer for healing</t>
  </si>
  <si>
    <t>Phillips, Jasmine</t>
  </si>
  <si>
    <t>2009-04-23T16:25:13Z</t>
  </si>
  <si>
    <t>http://hdl.handle.net/2374.DALN/358</t>
  </si>
  <si>
    <t>HiPPy</t>
  </si>
  <si>
    <t>Dotson, Janet</t>
  </si>
  <si>
    <t>Pine Bluff</t>
  </si>
  <si>
    <t>2009-04-23T16:26:37Z</t>
  </si>
  <si>
    <t>http://hdl.handle.net/2374.DALN/359</t>
  </si>
  <si>
    <t>Obsession||Reading||UALR</t>
  </si>
  <si>
    <t>The Little Engine That Could</t>
  </si>
  <si>
    <t>Deisher, Heather</t>
  </si>
  <si>
    <t>2009-04-23T16:27:22Z</t>
  </si>
  <si>
    <t>http://hdl.handle.net/2374.DALN/360</t>
  </si>
  <si>
    <t>The Mysterious Figures on the Cereal Box</t>
  </si>
  <si>
    <t>Murphy, Shandrea</t>
  </si>
  <si>
    <t>Ark</t>
  </si>
  <si>
    <t>2009-04-23T16:28:17Z</t>
  </si>
  <si>
    <t>http://hdl.handle.net/2374.DALN/361</t>
  </si>
  <si>
    <t>I can read program</t>
  </si>
  <si>
    <t>Boston, Jessica</t>
  </si>
  <si>
    <t>2009-04-23T16:28:54Z</t>
  </si>
  <si>
    <t>http://hdl.handle.net/2374.DALN/362</t>
  </si>
  <si>
    <t>Jessica Boston- Literacy Narrative</t>
  </si>
  <si>
    <t>Knight, Lindsey</t>
  </si>
  <si>
    <t>2009-04-23T16:30:20Z</t>
  </si>
  <si>
    <t>Lindsey's Story</t>
  </si>
  <si>
    <t>http://hdl.handle.net/2374.DALN/363</t>
  </si>
  <si>
    <t>Teague, Larry</t>
  </si>
  <si>
    <t>2009-04-23T16:32:50Z</t>
  </si>
  <si>
    <t>Larry talks about his experience reading the Indian in the Cupboard</t>
  </si>
  <si>
    <t>http://hdl.handle.net/2374.DALN/364</t>
  </si>
  <si>
    <t>Indian in the Cupboard</t>
  </si>
  <si>
    <t>Olsen, Kimerly</t>
  </si>
  <si>
    <t>2009-04-23T16:35:04Z</t>
  </si>
  <si>
    <t>Kimberly recounts stories of writing and her bookmark publication.</t>
  </si>
  <si>
    <t>http://hdl.handle.net/2374.DALN/365</t>
  </si>
  <si>
    <t>Literary Memoir</t>
  </si>
  <si>
    <t>Umphers, Ida</t>
  </si>
  <si>
    <t>2009-04-23T16:38:16Z</t>
  </si>
  <si>
    <t>Childhood memories</t>
  </si>
  <si>
    <t>http://hdl.handle.net/2374.DALN/366</t>
  </si>
  <si>
    <t>Parents' Reading</t>
  </si>
  <si>
    <t>Zook, Charles</t>
  </si>
  <si>
    <t>2009-04-23T16:42:27Z</t>
  </si>
  <si>
    <t>Story of renewed appreciation for cognitive function following spinal cord injury and brain surgery. I returned to college in 2000, graduated with honors (Spanish major, biology minor) in 2006, and am currently enrolled in graduate school.</t>
  </si>
  <si>
    <t>http://hdl.handle.net/2374.DALN/367</t>
  </si>
  <si>
    <t>second chance||traumatic injury||UALR</t>
  </si>
  <si>
    <t>Cognitive Rebirth</t>
  </si>
  <si>
    <t>akhtar, shahid</t>
  </si>
  <si>
    <t>indian</t>
  </si>
  <si>
    <t>America</t>
  </si>
  <si>
    <t>2009-04-23T16:44:46Z</t>
  </si>
  <si>
    <t>http://hdl.handle.net/2374.DALN/368</t>
  </si>
  <si>
    <t>journey</t>
  </si>
  <si>
    <t>Hampton, Logan</t>
  </si>
  <si>
    <t>african-american</t>
  </si>
  <si>
    <t>2009-04-23T16:46:09Z</t>
  </si>
  <si>
    <t>Dad and the Comics</t>
  </si>
  <si>
    <t>http://hdl.handle.net/2374.DALN/369</t>
  </si>
  <si>
    <t>Jones, Dara</t>
  </si>
  <si>
    <t>2009-04-23T16:47:56Z</t>
  </si>
  <si>
    <t>Dara's Story</t>
  </si>
  <si>
    <t>http://hdl.handle.net/2374.DALN/370</t>
  </si>
  <si>
    <t>Pritt, Drew</t>
  </si>
  <si>
    <t>Welsh/Jewish</t>
  </si>
  <si>
    <t>Tennesse/Arkansas</t>
  </si>
  <si>
    <t>2009-04-23T16:51:01Z</t>
  </si>
  <si>
    <t>The story requested of me for the process of this study dealing with my literacy &amp; literal history.</t>
  </si>
  <si>
    <t>http://hdl.handle.net/2374.DALN/371</t>
  </si>
  <si>
    <t>2009-04-23T16:53:01Z</t>
  </si>
  <si>
    <t>A little story about forcing my children to be an audience for my poetry recitation</t>
  </si>
  <si>
    <t>http://hdl.handle.net/2374.DALN/372</t>
  </si>
  <si>
    <t>The Poetry Punishment</t>
  </si>
  <si>
    <t>Medel, TJ</t>
  </si>
  <si>
    <t>1990-1999||2000-2009||2010-2019||2020-2029||2030-2039</t>
  </si>
  <si>
    <t>AR, NJ</t>
  </si>
  <si>
    <t>Pacific Islander</t>
  </si>
  <si>
    <t>2009-04-23T16:54:45Z</t>
  </si>
  <si>
    <t>From the Page to the Stage</t>
  </si>
  <si>
    <t>http://hdl.handle.net/2374.DALN/373</t>
  </si>
  <si>
    <t>Harris, Joseph</t>
  </si>
  <si>
    <t>2009-04-23T16:57:17Z</t>
  </si>
  <si>
    <t>Who Cares!</t>
  </si>
  <si>
    <t>http://hdl.handle.net/2374.DALN/374</t>
  </si>
  <si>
    <t>Houlette, Milinda</t>
  </si>
  <si>
    <t>working</t>
  </si>
  <si>
    <t>Native American</t>
  </si>
  <si>
    <t>2009-04-23T16:58:24Z</t>
  </si>
  <si>
    <t>Tale of how television encouraged me to learn to read</t>
  </si>
  <si>
    <t>http://hdl.handle.net/2374.DALN/375</t>
  </si>
  <si>
    <t>My first book</t>
  </si>
  <si>
    <t>McMillan, Meredith</t>
  </si>
  <si>
    <t>2009-04-23T17:00:56Z</t>
  </si>
  <si>
    <t>Keypoints from my younger years.</t>
  </si>
  <si>
    <t>http://hdl.handle.net/2374.DALN/376</t>
  </si>
  <si>
    <t>A Literacy Rambling</t>
  </si>
  <si>
    <t>Houle, Vickey</t>
  </si>
  <si>
    <t>2009-04-23T17:02:04Z</t>
  </si>
  <si>
    <t>http://hdl.handle.net/2374.DALN/377</t>
  </si>
  <si>
    <t>Mississippi</t>
  </si>
  <si>
    <t>Armstrong, Steven</t>
  </si>
  <si>
    <t>2009-04-23T17:04:20Z</t>
  </si>
  <si>
    <t>Power of Writing</t>
  </si>
  <si>
    <t>http://hdl.handle.net/2374.DALN/378</t>
  </si>
  <si>
    <t>ballard, Shawne</t>
  </si>
  <si>
    <t>2009-04-23T17:07:44Z</t>
  </si>
  <si>
    <t>This story is about my road to becoming a writer.</t>
  </si>
  <si>
    <t>http://hdl.handle.net/2374.DALN/379</t>
  </si>
  <si>
    <t>Becoming a writer</t>
  </si>
  <si>
    <t>Rogers, Anna</t>
  </si>
  <si>
    <t>2009-04-23T17:21:08Z</t>
  </si>
  <si>
    <t>http://hdl.handle.net/2374.DALN/380</t>
  </si>
  <si>
    <t>Anna's Narrative</t>
  </si>
  <si>
    <t>Harris, Cheryl</t>
  </si>
  <si>
    <t>Kansas City</t>
  </si>
  <si>
    <t>2009-04-23T17:22:14Z</t>
  </si>
  <si>
    <t>My mother's influence in my learning to read</t>
  </si>
  <si>
    <t>http://hdl.handle.net/2374.DALN/381</t>
  </si>
  <si>
    <t>Learning to Read with Burma Shave</t>
  </si>
  <si>
    <t>L'Eplattenier, Barb</t>
  </si>
  <si>
    <t>2009-04-23T17:32:40Z</t>
  </si>
  <si>
    <t>http://hdl.handle.net/2374.DALN/382</t>
  </si>
  <si>
    <t>The writing game (playing with words)</t>
  </si>
  <si>
    <t>Mason, Natasha</t>
  </si>
  <si>
    <t>Urban</t>
  </si>
  <si>
    <t>2009-04-23T17:34:22Z</t>
  </si>
  <si>
    <t>http://hdl.handle.net/2374.DALN/383</t>
  </si>
  <si>
    <t>What started my reading experience</t>
  </si>
  <si>
    <t>Huggs, Leslie</t>
  </si>
  <si>
    <t>2009-04-23T19:26:04Z</t>
  </si>
  <si>
    <t>http://hdl.handle.net/2374.DALN/384</t>
  </si>
  <si>
    <t>Go Dog Go</t>
  </si>
  <si>
    <t>Gladden, Julie</t>
  </si>
  <si>
    <t>Sherwood</t>
  </si>
  <si>
    <t>2009-04-23T19:27:38Z</t>
  </si>
  <si>
    <t>http://hdl.handle.net/2374.DALN/385</t>
  </si>
  <si>
    <t>Turkey Lurkey</t>
  </si>
  <si>
    <t>Jean, Amanda</t>
  </si>
  <si>
    <t>1970-1979||1980-1989||1990-1999||2000-2009||2010-2019||2020-2029||2030-2039</t>
  </si>
  <si>
    <t>2009-04-23T19:30:29Z</t>
  </si>
  <si>
    <t>Past Present Future</t>
  </si>
  <si>
    <t>http://hdl.handle.net/2374.DALN/386</t>
  </si>
  <si>
    <t>Rankins-Robertson, Sherry</t>
  </si>
  <si>
    <t>2009-04-23T20:54:52Z</t>
  </si>
  <si>
    <t>From Preschool to Profession--one writer's literacy journey.</t>
  </si>
  <si>
    <t>http://hdl.handle.net/2374.DALN/387</t>
  </si>
  <si>
    <t>ASU||UALR</t>
  </si>
  <si>
    <t>Writing Lessons</t>
  </si>
  <si>
    <t>Houston, Beth</t>
  </si>
  <si>
    <t>2009-04-23T20:55:59Z</t>
  </si>
  <si>
    <t>http://hdl.handle.net/2374.DALN/388</t>
  </si>
  <si>
    <t>Father's Typewriter</t>
  </si>
  <si>
    <t>Anderson, Lisa-Marie</t>
  </si>
  <si>
    <t>2009-04-23T20:58:18Z</t>
  </si>
  <si>
    <t>Lisa-Marie talks about writing throughout her life.</t>
  </si>
  <si>
    <t>http://hdl.handle.net/2374.DALN/389</t>
  </si>
  <si>
    <t>Go ask alice||Are you there God? It's Me, Margaret||The Awakening||UALR</t>
  </si>
  <si>
    <t>Butterfingers</t>
  </si>
  <si>
    <t>Lund, Jessica</t>
  </si>
  <si>
    <t>2009-04-24T08:26:43Z</t>
  </si>
  <si>
    <t>http://hdl.handle.net/2374.DALN/390</t>
  </si>
  <si>
    <t>Competitive Reader</t>
  </si>
  <si>
    <t>2009-04-24T08:27:48Z</t>
  </si>
  <si>
    <t>http://hdl.handle.net/2374.DALN/391</t>
  </si>
  <si>
    <t>Needy</t>
  </si>
  <si>
    <t>Gao, Shu</t>
  </si>
  <si>
    <t>Chinese</t>
  </si>
  <si>
    <t>student</t>
  </si>
  <si>
    <t>2009-04-24T08:28:25Z</t>
  </si>
  <si>
    <t>http://hdl.handle.net/2374.DALN/392</t>
  </si>
  <si>
    <t>Morse, Tamara</t>
  </si>
  <si>
    <t>2009-04-24T08:28:56Z</t>
  </si>
  <si>
    <t>http://hdl.handle.net/2374.DALN/393</t>
  </si>
  <si>
    <t>Southeastern</t>
  </si>
  <si>
    <t>2009-04-24T08:29:47Z</t>
  </si>
  <si>
    <t>A little girl with no intentions of reading becomes interested when she recognizes her name in a title of a book.</t>
  </si>
  <si>
    <t>http://hdl.handle.net/2374.DALN/394</t>
  </si>
  <si>
    <t>Stubborn Little Katie Can Do It</t>
  </si>
  <si>
    <t>Steinhardt, Megan</t>
  </si>
  <si>
    <t>2009-04-24T09:24:41Z</t>
  </si>
  <si>
    <t>http://hdl.handle.net/2374.DALN/395</t>
  </si>
  <si>
    <t>encouragement||learning to read</t>
  </si>
  <si>
    <t>Megan Steinhardt's Literacy Narrative</t>
  </si>
  <si>
    <t>Stickler, Megan</t>
  </si>
  <si>
    <t>2009-04-24T09:50:09Z</t>
  </si>
  <si>
    <t>http://hdl.handle.net/2374.DALN/396</t>
  </si>
  <si>
    <t>Learning to read</t>
  </si>
  <si>
    <t>Dye, Elizabeth</t>
  </si>
  <si>
    <t>2009-04-24T12:37:45Z</t>
  </si>
  <si>
    <t>http://hdl.handle.net/2374.DALN/397</t>
  </si>
  <si>
    <t>My Obsession with "Is Your Mama a Llama?"</t>
  </si>
  <si>
    <t>Shelby, Jordan</t>
  </si>
  <si>
    <t>Jordan Shelby</t>
  </si>
  <si>
    <t>2009-04-24T13:55:20Z</t>
  </si>
  <si>
    <t>http://hdl.handle.net/2374.DALN/398</t>
  </si>
  <si>
    <t>Reading Memories</t>
  </si>
  <si>
    <t>Mueller, Jillian</t>
  </si>
  <si>
    <t>2009-04-24T13:56:04Z</t>
  </si>
  <si>
    <t>http://hdl.handle.net/2374.DALN/399</t>
  </si>
  <si>
    <t>Learning to Love Reading</t>
  </si>
  <si>
    <t>Klaes, Chaz</t>
  </si>
  <si>
    <t>2009-04-24T17:00:25Z</t>
  </si>
  <si>
    <t>http://hdl.handle.net/2374.DALN/401</t>
  </si>
  <si>
    <t>Klaes Narrative</t>
  </si>
  <si>
    <t>Smith, Anne</t>
  </si>
  <si>
    <t>Upper class</t>
  </si>
  <si>
    <t>1989||1989</t>
  </si>
  <si>
    <t>2009-04-24T14:00:21Z</t>
  </si>
  <si>
    <t>http://hdl.handle.net/2374.DALN/400</t>
  </si>
  <si>
    <t>Me</t>
  </si>
  <si>
    <t>O'Donnell, Peter</t>
  </si>
  <si>
    <t>2009-04-25T10:17:25Z</t>
  </si>
  <si>
    <t>http://hdl.handle.net/2374.DALN/402</t>
  </si>
  <si>
    <t>Paskov, Pasko</t>
  </si>
  <si>
    <t>Bulgarian</t>
  </si>
  <si>
    <t>Sofia</t>
  </si>
  <si>
    <t>2009-04-25T10:18:15Z</t>
  </si>
  <si>
    <t>http://hdl.handle.net/2374.DALN/403</t>
  </si>
  <si>
    <t>English, Bulgarian</t>
  </si>
  <si>
    <t>Adventure Adventure Adventure</t>
  </si>
  <si>
    <t>2009-04-25T17:29:09Z</t>
  </si>
  <si>
    <t>http://hdl.handle.net/2374.DALN/404</t>
  </si>
  <si>
    <t>Stellar boost</t>
  </si>
  <si>
    <t>Quinn, Cristin</t>
  </si>
  <si>
    <t>2009-04-26T12:06:21Z</t>
  </si>
  <si>
    <t>http://hdl.handle.net/2374.DALN/405</t>
  </si>
  <si>
    <t>CQ's Literacy Narrative</t>
  </si>
  <si>
    <t>Schram, Ben||Rakos, Allie</t>
  </si>
  <si>
    <t>Male||Female</t>
  </si>
  <si>
    <t>2009-04-27T20:23:28Z</t>
  </si>
  <si>
    <t>http://hdl.handle.net/2374.DALN/406</t>
  </si>
  <si>
    <t>Digital Literacy Narrative: Allie and Ben</t>
  </si>
  <si>
    <t>Anderson, Joshua</t>
  </si>
  <si>
    <t>2009-04-28T13:36:18Z</t>
  </si>
  <si>
    <t>http://hdl.handle.net/2374.DALN/407</t>
  </si>
  <si>
    <t>Joshua Anderson's Digital Literacy Narrative</t>
  </si>
  <si>
    <t>Kang</t>
  </si>
  <si>
    <t>2009-04-28T16:05:18Z</t>
  </si>
  <si>
    <t>http://hdl.handle.net/2374.DALN/408</t>
  </si>
  <si>
    <t>Gloria's Digital Literacy</t>
  </si>
  <si>
    <t>Tannenbaum, Les</t>
  </si>
  <si>
    <t>2009-04-28T19:03:02Z</t>
  </si>
  <si>
    <t>This is a history of the writing/composing machines in my life.</t>
  </si>
  <si>
    <t>http://hdl.handle.net/2374.DALN/409</t>
  </si>
  <si>
    <t>Ohio State University||word processing||digital storyteling||writing||computers||typewriters</t>
  </si>
  <si>
    <t>My Love Affair with Composing Machines</t>
  </si>
  <si>
    <t>2009-04-28T19:47:00Z</t>
  </si>
  <si>
    <t>http://hdl.handle.net/2374.DALN/410</t>
  </si>
  <si>
    <t>beauty and technology</t>
  </si>
  <si>
    <t>Hair Straightener</t>
  </si>
  <si>
    <t>Martinez, Ambar</t>
  </si>
  <si>
    <t>Barry, Joe</t>
  </si>
  <si>
    <t>2000-2009||2010-2019</t>
  </si>
  <si>
    <t>Gambian American</t>
  </si>
  <si>
    <t>2009-04-30T12:39:50Z</t>
  </si>
  <si>
    <t>Talking about my experience of not having computer access to moving to the United States where having computer access was normal</t>
  </si>
  <si>
    <t>http://hdl.handle.net/2374.DALN/411</t>
  </si>
  <si>
    <t>From Gambia to Syracuse University</t>
  </si>
  <si>
    <t>Steeprock, Lindsey</t>
  </si>
  <si>
    <t>Boonyachai, Alynda</t>
  </si>
  <si>
    <t>NY</t>
  </si>
  <si>
    <t>Upper Class</t>
  </si>
  <si>
    <t>2009-05-01T15:57:25Z</t>
  </si>
  <si>
    <t>How technology has affected my life previously and to this day.</t>
  </si>
  <si>
    <t>http://hdl.handle.net/2374.DALN/412</t>
  </si>
  <si>
    <t>technology</t>
  </si>
  <si>
    <t>Technology Today</t>
  </si>
  <si>
    <t>Kohnen, Angela</t>
  </si>
  <si>
    <t>MidWest</t>
  </si>
  <si>
    <t>2009-05-01T16:01:49Z</t>
  </si>
  <si>
    <t>2009-01</t>
  </si>
  <si>
    <t>http://hdl.handle.net/2374.DALN/413</t>
  </si>
  <si>
    <t>reading aloud to children</t>
  </si>
  <si>
    <t>Generations</t>
  </si>
  <si>
    <t>2009-05-01T17:56:10Z</t>
  </si>
  <si>
    <t>Describes digital literacy throughout childhood</t>
  </si>
  <si>
    <t>http://hdl.handle.net/2374.DALN/415</t>
  </si>
  <si>
    <t>Kesia's Digital Literacy Narratie</t>
  </si>
  <si>
    <t>Lawrence, Brian</t>
  </si>
  <si>
    <t>2009-05-03T15:54:25Z</t>
  </si>
  <si>
    <t>My personal literacy journey and first attempt at an audio essay. I use sound effects to enhance the experience. It starts from my childhood and goes through to the present, describing my love of reading, but explaining how it is the content not the physical book that impacts me.</t>
  </si>
  <si>
    <t>http://hdl.handle.net/2374.DALN/416</t>
  </si>
  <si>
    <t>Literacy journey, reading, technology</t>
  </si>
  <si>
    <t>To The Moon and Back</t>
  </si>
  <si>
    <t>Biswas, Debleena</t>
  </si>
  <si>
    <t>Indian</t>
  </si>
  <si>
    <t>Illinois||India||Calcutta</t>
  </si>
  <si>
    <t>international||urban</t>
  </si>
  <si>
    <t>South Carolina||Illinois||West Bengal</t>
  </si>
  <si>
    <t>South Asian</t>
  </si>
  <si>
    <t>2009-05-04T00:36:35Z</t>
  </si>
  <si>
    <t>A story of literacy not as literacy, of learning to live with many tongues, many ways of thinking and being, of learning to remain connected yet to who I am and where I come from.</t>
  </si>
  <si>
    <t>http://hdl.handle.net/2374.DALN/417</t>
  </si>
  <si>
    <t>Bengali||Hindi||English</t>
  </si>
  <si>
    <t>fairy tale||sacred words||translation||Book Fair||India||Calcutta||international</t>
  </si>
  <si>
    <t>A Toast to the Digital Literacy Narrative Archive: A Story of Coming to Wor(l)ds</t>
  </si>
  <si>
    <t>2009-05-04T22:05:21Z</t>
  </si>
  <si>
    <t>http://hdl.handle.net/2374.DALN/418</t>
  </si>
  <si>
    <t>Chinese Students at DU's Literacy</t>
  </si>
  <si>
    <t>Becker, Michael</t>
  </si>
  <si>
    <t>Alterio, Rudy</t>
  </si>
  <si>
    <t>Caucasion</t>
  </si>
  <si>
    <t>Rocky Mountains</t>
  </si>
  <si>
    <t>Colorado</t>
  </si>
  <si>
    <t>Business Major||busin</t>
  </si>
  <si>
    <t>1990||1990</t>
  </si>
  <si>
    <t>2009-05-05T10:22:03Z</t>
  </si>
  <si>
    <t>Digital Literacy and importance of being literate among undergraduate business students.</t>
  </si>
  <si>
    <t>http://hdl.handle.net/2374.DALN/419</t>
  </si>
  <si>
    <t>Digital literacy||Undergraduate business major||Digital</t>
  </si>
  <si>
    <t>Digital Literacy</t>
  </si>
  <si>
    <t>McDonald, Kevin</t>
  </si>
  <si>
    <t>2009-05-05T16:25:53Z</t>
  </si>
  <si>
    <t>http://hdl.handle.net/2374.DALN/420</t>
  </si>
  <si>
    <t>speech impediment</t>
  </si>
  <si>
    <t>Slawson, Landon</t>
  </si>
  <si>
    <t>2009-05-05T16:26:01Z</t>
  </si>
  <si>
    <t>http://hdl.handle.net/2374.DALN/421</t>
  </si>
  <si>
    <t>descriptory||camping||father</t>
  </si>
  <si>
    <t>Sensory language</t>
  </si>
  <si>
    <t>Wharton, Kimberly</t>
  </si>
  <si>
    <t>2009-05-05T16:26:08Z</t>
  </si>
  <si>
    <t>reading</t>
  </si>
  <si>
    <t>http://hdl.handle.net/2374.DALN/422</t>
  </si>
  <si>
    <t>4H||reading</t>
  </si>
  <si>
    <t>4H and creative writing</t>
  </si>
  <si>
    <t>Weber, Matt</t>
  </si>
  <si>
    <t>2009-05-05T16:26:16Z</t>
  </si>
  <si>
    <t>English class, coming of age novels</t>
  </si>
  <si>
    <t>http://hdl.handle.net/2374.DALN/423</t>
  </si>
  <si>
    <t>coming of age||English class</t>
  </si>
  <si>
    <t>English class</t>
  </si>
  <si>
    <t>Sassmannshaus, Christoph</t>
  </si>
  <si>
    <t>2009-05-05T16:26:21Z</t>
  </si>
  <si>
    <t>Learning to ride a unicycle</t>
  </si>
  <si>
    <t>http://hdl.handle.net/2374.DALN/424</t>
  </si>
  <si>
    <t>unicycle</t>
  </si>
  <si>
    <t>Unicycle</t>
  </si>
  <si>
    <t>Macke, Barbara</t>
  </si>
  <si>
    <t>2009-05-05T16:26:33Z</t>
  </si>
  <si>
    <t>Antiliteracy</t>
  </si>
  <si>
    <t>http://hdl.handle.net/2374.DALN/425</t>
  </si>
  <si>
    <t>parents||anti-literacy</t>
  </si>
  <si>
    <t>Adams, John Henry</t>
  </si>
  <si>
    <t>2009-05-05T16:26:45Z</t>
  </si>
  <si>
    <t>reading German</t>
  </si>
  <si>
    <t>http://hdl.handle.net/2374.DALN/426</t>
  </si>
  <si>
    <t>learning to read||German</t>
  </si>
  <si>
    <t>Reading German</t>
  </si>
  <si>
    <t>Stephens, Everett</t>
  </si>
  <si>
    <t>2009-05-05T16:26:51Z</t>
  </si>
  <si>
    <t>changing schools</t>
  </si>
  <si>
    <t>http://hdl.handle.net/2374.DALN/427</t>
  </si>
  <si>
    <t>germany||changing schools</t>
  </si>
  <si>
    <t>Changing Schools</t>
  </si>
  <si>
    <t>Fulbright, Kimberly</t>
  </si>
  <si>
    <t>2009-05-05T16:27:01Z</t>
  </si>
  <si>
    <t>writing in graduate school</t>
  </si>
  <si>
    <t>http://hdl.handle.net/2374.DALN/428</t>
  </si>
  <si>
    <t>writing||graduate school</t>
  </si>
  <si>
    <t>Writing in Grad School</t>
  </si>
  <si>
    <t>Carr, Allison</t>
  </si>
  <si>
    <t>2009-05-05T16:27:06Z</t>
  </si>
  <si>
    <t>remembering favorite book</t>
  </si>
  <si>
    <t>http://hdl.handle.net/2374.DALN/429</t>
  </si>
  <si>
    <t>it's not easy being a bunny||childhood books</t>
  </si>
  <si>
    <t>Favorite books</t>
  </si>
  <si>
    <t>Trauth, Kathryn</t>
  </si>
  <si>
    <t>2009-05-05T16:27:14Z</t>
  </si>
  <si>
    <t>asking questions</t>
  </si>
  <si>
    <t>http://hdl.handle.net/2374.DALN/430</t>
  </si>
  <si>
    <t>learning and teaching</t>
  </si>
  <si>
    <t>Kline, Vivian B.</t>
  </si>
  <si>
    <t>2009-05-05T16:27:27Z</t>
  </si>
  <si>
    <t>history, writing books, jubilee singers, civil rights</t>
  </si>
  <si>
    <t>http://hdl.handle.net/2374.DALN/431</t>
  </si>
  <si>
    <t>writing books||fisk jubilee singers</t>
  </si>
  <si>
    <t>Murray, Sean</t>
  </si>
  <si>
    <t>2009-05-05T16:27:37Z</t>
  </si>
  <si>
    <t>Childhood reading, ADD</t>
  </si>
  <si>
    <t>http://hdl.handle.net/2374.DALN/432</t>
  </si>
  <si>
    <t>childhood reading||ADD</t>
  </si>
  <si>
    <t>Childhood reading</t>
  </si>
  <si>
    <t>Sarah, Rosen</t>
  </si>
  <si>
    <t>2009-05-05T16:27:53Z</t>
  </si>
  <si>
    <t>This is a collection of interviews of DU students. They were asked if they ever had to do writing as a punishment and how this has affected their feelings towards writing.</t>
  </si>
  <si>
    <t>http://hdl.handle.net/2374.DALN/433</t>
  </si>
  <si>
    <t>Writing as a Punishment</t>
  </si>
  <si>
    <t>Rook, Alaina||Reddy, Megan</t>
  </si>
  <si>
    <t>Reddy, Megan</t>
  </si>
  <si>
    <t>Alaina Rook, Interviewee</t>
  </si>
  <si>
    <t>2009-05-06T19:52:25Z</t>
  </si>
  <si>
    <t>http://hdl.handle.net/2374.DALN/435</t>
  </si>
  <si>
    <t>For the love of literacy</t>
  </si>
  <si>
    <t>Hansen, Ian</t>
  </si>
  <si>
    <t>Gourlay, Ainsley</t>
  </si>
  <si>
    <t>2009-05-11T17:24:28Z</t>
  </si>
  <si>
    <t>http://hdl.handle.net/2374.DALN/437</t>
  </si>
  <si>
    <t>Childhood Learning</t>
  </si>
  <si>
    <t>Childhood Learning Experiences</t>
  </si>
  <si>
    <t>Dilek</t>
  </si>
  <si>
    <t>2009-05-11T18:59:58Z</t>
  </si>
  <si>
    <t>This story is about cellists and dentists who found literacy meaningful.</t>
  </si>
  <si>
    <t>http://hdl.handle.net/2374.DALN/438</t>
  </si>
  <si>
    <t>daughter||dentist||Europe||Turkey||cellist||writing centers</t>
  </si>
  <si>
    <t>European Writing Center Stories</t>
  </si>
  <si>
    <t>Ema, Medic</t>
  </si>
  <si>
    <t>Rocky Mts.</t>
  </si>
  <si>
    <t>Writing</t>
  </si>
  <si>
    <t>2009-05-11T19:39:02Z</t>
  </si>
  <si>
    <t>http://hdl.handle.net/2374.DALN/439</t>
  </si>
  <si>
    <t>experience||literacy</t>
  </si>
  <si>
    <t>Literacy for Life</t>
  </si>
  <si>
    <t>Lee, Hannah</t>
  </si>
  <si>
    <t>2000-2009||1990-1999</t>
  </si>
  <si>
    <t>Chicago land</t>
  </si>
  <si>
    <t>IL</t>
  </si>
  <si>
    <t>Korean-American</t>
  </si>
  <si>
    <t>2009-05-11T16:24:29Z</t>
  </si>
  <si>
    <t>I talk about how I've always had to be a translator/mediator when communicating with my mother.</t>
  </si>
  <si>
    <t>http://hdl.handle.net/2374.DALN/436</t>
  </si>
  <si>
    <t>Korean||English</t>
  </si>
  <si>
    <t>UIUC||Illinois</t>
  </si>
  <si>
    <t>immigrant||deaf||mother||translating||communicating</t>
  </si>
  <si>
    <t>Found in translation: Communicating with my mother</t>
  </si>
  <si>
    <t>Almurar, Mansoor</t>
  </si>
  <si>
    <t>Lee, Jackson</t>
  </si>
  <si>
    <t>2009-05-12T17:01:13Z</t>
  </si>
  <si>
    <t>This is an interview with an international student on how digital tools assisted him in learning English.</t>
  </si>
  <si>
    <t>http://hdl.handle.net/2374.DALN/440</t>
  </si>
  <si>
    <t>Digital tools</t>
  </si>
  <si>
    <t>Digital literacy</t>
  </si>
  <si>
    <t>Fitch, Andrea</t>
  </si>
  <si>
    <t>2009-05-12T17:40:41Z</t>
  </si>
  <si>
    <t>http://hdl.handle.net/2374.DALN/441</t>
  </si>
  <si>
    <t>A Literacy Narrative</t>
  </si>
  <si>
    <t>Al-Hay, Abdulaziz</t>
  </si>
  <si>
    <t>Qatar||Qatar</t>
  </si>
  <si>
    <t>2009-05-13T19:14:17Z</t>
  </si>
  <si>
    <t>This is an interview with an international student talking about how digital tools assisted him in learning English.</t>
  </si>
  <si>
    <t>http://hdl.handle.net/2374.DALN/442</t>
  </si>
  <si>
    <t>Ben, McCorkle</t>
  </si>
  <si>
    <t>Anglo</t>
  </si>
  <si>
    <t>2009-05-19T10:55:14Z</t>
  </si>
  <si>
    <t>A one-page, stream-of-consciousness narrative of my history with videogames and computer gaming.</t>
  </si>
  <si>
    <t>http://hdl.handle.net/2374.DALN/443</t>
  </si>
  <si>
    <t>computer||gaming||videogames</t>
  </si>
  <si>
    <t>Freeform Videogame History</t>
  </si>
  <si>
    <t>Munzer, Nicole</t>
  </si>
  <si>
    <t>2009-05-19T10:55:24Z</t>
  </si>
  <si>
    <t>2009-05</t>
  </si>
  <si>
    <t>Interview about early childhood learning experiences and how that affects the person later in life.</t>
  </si>
  <si>
    <t>http://hdl.handle.net/2374.DALN/444</t>
  </si>
  <si>
    <t>Intro to Childhood Learning</t>
  </si>
  <si>
    <t>Buck, Amber</t>
  </si>
  <si>
    <t>2009-05-19T18:43:13Z</t>
  </si>
  <si>
    <t>This story discusses the literacies of my childhood and how I've lost them.</t>
  </si>
  <si>
    <t>http://hdl.handle.net/2374.DALN/446</t>
  </si>
  <si>
    <t>academic||loss||writing||reading||literature</t>
  </si>
  <si>
    <t>Lost Literacies</t>
  </si>
  <si>
    <t>Mouharrar, Mounia</t>
  </si>
  <si>
    <t>Moroccan</t>
  </si>
  <si>
    <t>2009-05-19T18:45:29Z</t>
  </si>
  <si>
    <t>My husband is my role model.</t>
  </si>
  <si>
    <t>http://hdl.handle.net/2374.DALN/450</t>
  </si>
  <si>
    <t>French||ESL||Moroccan||ABLE/GED||GED</t>
  </si>
  <si>
    <t>Yes I Can</t>
  </si>
  <si>
    <t>Garcia, Ryan</t>
  </si>
  <si>
    <t>2009-05-19T21:04:46Z</t>
  </si>
  <si>
    <t>This story is about history.</t>
  </si>
  <si>
    <t>http://hdl.handle.net/2374.DALN/459</t>
  </si>
  <si>
    <t>history||teacher||kids||GED||ABLE/GED</t>
  </si>
  <si>
    <t>Thoughts on History</t>
  </si>
  <si>
    <t>Bridgeforth, Billie</t>
  </si>
  <si>
    <t>Black American</t>
  </si>
  <si>
    <t>2009-05-19T21:04:55Z</t>
  </si>
  <si>
    <t>A story about how I can do all things though Christ, who strengthens me.</t>
  </si>
  <si>
    <t>http://hdl.handle.net/2374.DALN/461</t>
  </si>
  <si>
    <t>church||GED||ABLE/GED||books||Christ</t>
  </si>
  <si>
    <t>Success, Not to Try But to Do</t>
  </si>
  <si>
    <t>Bridgeforth, Guy K.</t>
  </si>
  <si>
    <t>2009-05-19T21:04:59Z</t>
  </si>
  <si>
    <t>Don't give up.</t>
  </si>
  <si>
    <t>http://hdl.handle.net/2374.DALN/462</t>
  </si>
  <si>
    <t>ABLE/GED||GED||education</t>
  </si>
  <si>
    <t>Education is Key</t>
  </si>
  <si>
    <t>Hill, Faith</t>
  </si>
  <si>
    <t>2009-05-19T21:05:02Z</t>
  </si>
  <si>
    <t>This is a story about my life.</t>
  </si>
  <si>
    <t>http://hdl.handle.net/2374.DALN/463</t>
  </si>
  <si>
    <t>GED||ABLE/GED||going forward||daughter||motivation||determination</t>
  </si>
  <si>
    <t>Where I'm From</t>
  </si>
  <si>
    <t>Bouchenafa, Hanane</t>
  </si>
  <si>
    <t>Morocco</t>
  </si>
  <si>
    <t>2009-05-19T21:05:06Z</t>
  </si>
  <si>
    <t>This is a story about how it is never too late to achieve your goal.</t>
  </si>
  <si>
    <t>http://hdl.handle.net/2374.DALN/464</t>
  </si>
  <si>
    <t>English||Moroccan</t>
  </si>
  <si>
    <t>goal||reading||writing||GED||ABLE/GED</t>
  </si>
  <si>
    <t>Moroccan Girl</t>
  </si>
  <si>
    <t>2009-05-19T21:27:25Z</t>
  </si>
  <si>
    <t>This is a story about why you should stay in school.</t>
  </si>
  <si>
    <t>http://hdl.handle.net/2374.DALN/465</t>
  </si>
  <si>
    <t>knowledge||teachers||school||math||GED||ABLE/GED||school</t>
  </si>
  <si>
    <t>Our Life</t>
  </si>
  <si>
    <t>Coleman, Shaonna</t>
  </si>
  <si>
    <t>2009-05-19T21:27:29Z</t>
  </si>
  <si>
    <t>This is a story about my daughter, Shaonna Coleman.</t>
  </si>
  <si>
    <t>http://hdl.handle.net/2374.DALN/466</t>
  </si>
  <si>
    <t>books||children||daughter</t>
  </si>
  <si>
    <t>My Daughter, Shaonna Coleman</t>
  </si>
  <si>
    <t>Turns, Shawnt'e</t>
  </si>
  <si>
    <t>African American||Black</t>
  </si>
  <si>
    <t>2009-05-19T21:27:33Z</t>
  </si>
  <si>
    <t>This is a story about how I made it.</t>
  </si>
  <si>
    <t>http://hdl.handle.net/2374.DALN/467</t>
  </si>
  <si>
    <t>GED||ABLE/GED</t>
  </si>
  <si>
    <t>Thank You Shalin</t>
  </si>
  <si>
    <t>Summer</t>
  </si>
  <si>
    <t>2009-05-19T21:27:36Z</t>
  </si>
  <si>
    <t>This is a story about not finishing and my realization of needing to finish.</t>
  </si>
  <si>
    <t>http://hdl.handle.net/2374.DALN/468</t>
  </si>
  <si>
    <t>life||college prep||college||school||GED||ABLE/GED</t>
  </si>
  <si>
    <t>Growing Up Young</t>
  </si>
  <si>
    <t>Garcia, Taylor</t>
  </si>
  <si>
    <t>Hispanic||Hispanic American</t>
  </si>
  <si>
    <t>2009-05-19T21:27:40Z</t>
  </si>
  <si>
    <t>This is a story about growing up fast.</t>
  </si>
  <si>
    <t>http://hdl.handle.net/2374.DALN/469</t>
  </si>
  <si>
    <t>English||English</t>
  </si>
  <si>
    <t>music||teacher||school||education||ABLE/GED||GED||grandmother</t>
  </si>
  <si>
    <t>Could Have Done Better</t>
  </si>
  <si>
    <t>Mkhize, Dumisile</t>
  </si>
  <si>
    <t>South African</t>
  </si>
  <si>
    <t>Black African</t>
  </si>
  <si>
    <t>2009-05-19T18:42:44Z</t>
  </si>
  <si>
    <t>Being literate in apartheid South Africa among black people</t>
  </si>
  <si>
    <t>http://hdl.handle.net/2374.DALN/445</t>
  </si>
  <si>
    <t>Africaans||Zulu||English</t>
  </si>
  <si>
    <t>Illinois||UIUC</t>
  </si>
  <si>
    <t>South Africa||literate||apartheid||black student||English</t>
  </si>
  <si>
    <t>Literacy in Black South Africa during the Apartheid Era</t>
  </si>
  <si>
    <t>Rouillon, Vanessa</t>
  </si>
  <si>
    <t>Peruvian</t>
  </si>
  <si>
    <t>Latina</t>
  </si>
  <si>
    <t>2009-05-19T19:32:07Z</t>
  </si>
  <si>
    <t>Reading newspapers when I was young, at the encouragement of my grandfather.</t>
  </si>
  <si>
    <t>http://hdl.handle.net/2374.DALN/457</t>
  </si>
  <si>
    <t>Spanish</t>
  </si>
  <si>
    <t>newspapers||comics||grandfather||reading</t>
  </si>
  <si>
    <t>Reading Newspapers</t>
  </si>
  <si>
    <t>McCann, Kristin</t>
  </si>
  <si>
    <t>South Dakota</t>
  </si>
  <si>
    <t>2009-05-19T21:04:26Z</t>
  </si>
  <si>
    <t>This story is about sending audio-cassette "letters" to my blind aunt in the late 1980's.</t>
  </si>
  <si>
    <t>http://hdl.handle.net/2374.DALN/458</t>
  </si>
  <si>
    <t>blind||letters||aunt||audio</t>
  </si>
  <si>
    <t>Letters to Chelle</t>
  </si>
  <si>
    <t>Engstrom, Arja</t>
  </si>
  <si>
    <t>Finnish</t>
  </si>
  <si>
    <t>2009-05-19T19:31:46Z</t>
  </si>
  <si>
    <t>This is a story about me coming into English, trying to make it my own.</t>
  </si>
  <si>
    <t>http://hdl.handle.net/2374.DALN/454</t>
  </si>
  <si>
    <t>Finnish||English</t>
  </si>
  <si>
    <t>ESL||popular culture||teachers||reading||school</t>
  </si>
  <si>
    <t>Coming into English</t>
  </si>
  <si>
    <t>Fitzpatrick, Shawn</t>
  </si>
  <si>
    <t>2009-05-19T18:43:57Z</t>
  </si>
  <si>
    <t>This is about an account of how I process information visually, of how I came to realize that this is not so much a weakness as a different way of viewing the world, and of my belief that visual and verbal modalities can complement one another.</t>
  </si>
  <si>
    <t>http://hdl.handle.net/2374.DALN/448</t>
  </si>
  <si>
    <t>non-sequential||picture books||multiple intelligences||visual||picture</t>
  </si>
  <si>
    <t>Pictures to Words</t>
  </si>
  <si>
    <t>Marshall Bowen, Lauren</t>
  </si>
  <si>
    <t>Maine</t>
  </si>
  <si>
    <t>2009-05-19T18:44:36Z</t>
  </si>
  <si>
    <t>The story is about how my family encouraged me to read at a young age.</t>
  </si>
  <si>
    <t>http://hdl.handle.net/2374.DALN/449</t>
  </si>
  <si>
    <t>teachers||family||Dr. Seuss||first grade</t>
  </si>
  <si>
    <t>Below Average?</t>
  </si>
  <si>
    <t>Zheng, Xun</t>
  </si>
  <si>
    <t>2009-05-19T19:31:01Z</t>
  </si>
  <si>
    <t>This story is about the love letters that my husband wrote to me before we were married, and how our academic backgrounds influenced the writing in the letters.</t>
  </si>
  <si>
    <t>http://hdl.handle.net/2374.DALN/452</t>
  </si>
  <si>
    <t>style||email||letter||love</t>
  </si>
  <si>
    <t>Love Letters</t>
  </si>
  <si>
    <t>Looker, Samantha</t>
  </si>
  <si>
    <t>2009-05-19T19:32:02Z</t>
  </si>
  <si>
    <t>This story describes how my parents and teachers influenced my love of books when I was a child.</t>
  </si>
  <si>
    <t>http://hdl.handle.net/2374.DALN/456</t>
  </si>
  <si>
    <t>UIUC||Ilinois</t>
  </si>
  <si>
    <t>reading||library||parents||school||books</t>
  </si>
  <si>
    <t>An Armload of Books</t>
  </si>
  <si>
    <t>Byrd, Kelly</t>
  </si>
  <si>
    <t>2009-05-19T19:31:09Z</t>
  </si>
  <si>
    <t>This story is about my family literacy experiences.</t>
  </si>
  <si>
    <t>http://hdl.handle.net/2374.DALN/453</t>
  </si>
  <si>
    <t>UIUC</t>
  </si>
  <si>
    <t>stories||child||books||African American||family</t>
  </si>
  <si>
    <t>Ebony, Papa, and Dapple</t>
  </si>
  <si>
    <t>Mourad</t>
  </si>
  <si>
    <t>Algerian</t>
  </si>
  <si>
    <t>2009-05-19T21:04:51Z</t>
  </si>
  <si>
    <t>This is a story about my beginning steps in the U.S., my educational success, my job, and how my English has developed when we compare it to the beginning.</t>
  </si>
  <si>
    <t>http://hdl.handle.net/2374.DALN/460</t>
  </si>
  <si>
    <t>Algerian||English</t>
  </si>
  <si>
    <t>ABLE/GED||English||GED||success||education</t>
  </si>
  <si>
    <t>Being Optimistic Leads You to Positive Success</t>
  </si>
  <si>
    <t>Kang, Yuki</t>
  </si>
  <si>
    <t>Korean</t>
  </si>
  <si>
    <t>2009-05-19T18:46:22Z</t>
  </si>
  <si>
    <t>This story is about my transitioning of literacy (Koren-English and English-Korean).</t>
  </si>
  <si>
    <t>http://hdl.handle.net/2374.DALN/451</t>
  </si>
  <si>
    <t>bilingual||international||Korean||transition</t>
  </si>
  <si>
    <t>Multiple Transitions</t>
  </si>
  <si>
    <t>Roberts-Stanley, Jenica</t>
  </si>
  <si>
    <t>2009-05-19T18:43:51Z</t>
  </si>
  <si>
    <t>This story is about learning the language of compression in cinema and then my experiences as I teach my students the same language.</t>
  </si>
  <si>
    <t>http://hdl.handle.net/2374.DALN/447</t>
  </si>
  <si>
    <t>cinema||students||seeing||frames||film</t>
  </si>
  <si>
    <t>New Way of Seeing: Learning to Read Cinema</t>
  </si>
  <si>
    <t>Dudek, Katie</t>
  </si>
  <si>
    <t>2009-05-19T19:31:57Z</t>
  </si>
  <si>
    <t>How my dad and the newspaper influenced my literacy</t>
  </si>
  <si>
    <t>http://hdl.handle.net/2374.DALN/455</t>
  </si>
  <si>
    <t>dad||writing||reading||newspaper||journalism</t>
  </si>
  <si>
    <t>Mornings on the Couch</t>
  </si>
  <si>
    <t>american</t>
  </si>
  <si>
    <t>ohio</t>
  </si>
  <si>
    <t>2009-05-20T18:03:07Z</t>
  </si>
  <si>
    <t>story of avid reader that helps mrdd friend</t>
  </si>
  <si>
    <t>http://hdl.handle.net/2374.DALN/470</t>
  </si>
  <si>
    <t>mrdd||disabled</t>
  </si>
  <si>
    <t>never give up</t>
  </si>
  <si>
    <t>Mabrey, Carlee</t>
  </si>
  <si>
    <t>Marion</t>
  </si>
  <si>
    <t>Working Class</t>
  </si>
  <si>
    <t>2009-05-20T18:03:12Z</t>
  </si>
  <si>
    <t>An overview of how I learned to love reading, writing, and proving to the world that I'm freakin brilliant.</t>
  </si>
  <si>
    <t>http://hdl.handle.net/2374.DALN/471</t>
  </si>
  <si>
    <t>intelligence||reading||english major</t>
  </si>
  <si>
    <t>Me vs. Everyone: Why Being an English Major Makes me Smarter Than Everyone Else</t>
  </si>
  <si>
    <t>Shane, Willis</t>
  </si>
  <si>
    <t>2009-05-20T18:03:18Z</t>
  </si>
  <si>
    <t>How I began reading.</t>
  </si>
  <si>
    <t>http://hdl.handle.net/2374.DALN/472</t>
  </si>
  <si>
    <t>Father||Fourth Grade||Tom Clancy</t>
  </si>
  <si>
    <t>Reading Tom Clancy</t>
  </si>
  <si>
    <t>Couts, Matthew</t>
  </si>
  <si>
    <t>My Family</t>
  </si>
  <si>
    <t>Behan, Lynda</t>
  </si>
  <si>
    <t>Delaware, Ohio||Suburban</t>
  </si>
  <si>
    <t>2009-05-20T18:03:23Z</t>
  </si>
  <si>
    <t>2008-12</t>
  </si>
  <si>
    <t>This is my literacy narrative which covers from my early childhood to my senior year of college</t>
  </si>
  <si>
    <t>http://hdl.handle.net/2374.DALN/473</t>
  </si>
  <si>
    <t>Writing Process||Writing||Education||English||Reading||Books||Little Engine That Could</t>
  </si>
  <si>
    <t>The Little Matthew That Could</t>
  </si>
  <si>
    <t>Bolles, Michelle</t>
  </si>
  <si>
    <t>2009-05-20T18:03:27Z</t>
  </si>
  <si>
    <t>young girl's first library card</t>
  </si>
  <si>
    <t>http://hdl.handle.net/2374.DALN/474</t>
  </si>
  <si>
    <t>library</t>
  </si>
  <si>
    <t>First library card</t>
  </si>
  <si>
    <t>2009-05-21T16:03:52Z</t>
  </si>
  <si>
    <t>http://hdl.handle.net/2374.DALN/475</t>
  </si>
  <si>
    <t>Testing File Submission 9/21/09</t>
  </si>
  <si>
    <t>Birkholtz, Adam</t>
  </si>
  <si>
    <t>2009-05-22T12:56:18Z</t>
  </si>
  <si>
    <t>This story is about what got me into recreational reading and interesting experiences in literature I have had since then.</t>
  </si>
  <si>
    <t>http://hdl.handle.net/2374.DALN/476</t>
  </si>
  <si>
    <t>English||The Ohio State University</t>
  </si>
  <si>
    <t>Brief History of a Literary Life</t>
  </si>
  <si>
    <t>Mexico</t>
  </si>
  <si>
    <t>2009-05-22T19:22:19Z</t>
  </si>
  <si>
    <t>This story is about the difficulties bilingual people face when speaking, reading, and writing in two languages.</t>
  </si>
  <si>
    <t>http://hdl.handle.net/2374.DALN/477</t>
  </si>
  <si>
    <t>English||Spanish</t>
  </si>
  <si>
    <t>English||Spanish||thinking||writing||reading||bilingual||University of Denver</t>
  </si>
  <si>
    <t>Saudi Arabia</t>
  </si>
  <si>
    <t>2009-05-22T19:22:25Z</t>
  </si>
  <si>
    <t>http://hdl.handle.net/2374.DALN/478</t>
  </si>
  <si>
    <t>Arabic||English</t>
  </si>
  <si>
    <t>Saudi Arabia||father||Arabic||University of Denver||writing||reading||thinking||mother</t>
  </si>
  <si>
    <t>II.  Bilingual: can you not do it!</t>
  </si>
  <si>
    <t>American||Ghanaian</t>
  </si>
  <si>
    <t>2009-05-26T15:16:59Z</t>
  </si>
  <si>
    <t>This story is about the first website I had ever visited.</t>
  </si>
  <si>
    <t>http://hdl.handle.net/2374.DALN/479</t>
  </si>
  <si>
    <t>Computer Games||Hamster Dance||Fourth Grade||Computer||English||Ohio State University</t>
  </si>
  <si>
    <t>First website ever visited</t>
  </si>
  <si>
    <t>Brewer, David</t>
  </si>
  <si>
    <t>2009-05-26T15:17:11Z</t>
  </si>
  <si>
    <t>This story is about how my research interests stem from the rather unlikely source of my seventh-grade reading</t>
  </si>
  <si>
    <t>http://hdl.handle.net/2374.DALN/481</t>
  </si>
  <si>
    <t>Michael Moorcock||seventh grade||fantasy||methodology||literary history||eighteenth century||Ohio State University||English</t>
  </si>
  <si>
    <t>Everything I know about literary history I learned from Michael Moorcock</t>
  </si>
  <si>
    <t>2009-05-26T15:17:14Z</t>
  </si>
  <si>
    <t>This story is about the first time I had trouble reading a word in the 1st grade.  It helped me relate to teacher others to read.</t>
  </si>
  <si>
    <t>http://hdl.handle.net/2374.DALN/482</t>
  </si>
  <si>
    <t>children||volunteering||reading||Ohio State University||English</t>
  </si>
  <si>
    <t>Stephanie</t>
  </si>
  <si>
    <t>2009-05-26T15:17:19Z</t>
  </si>
  <si>
    <t>This story is about my experience as a child with the public library's summer reading program.</t>
  </si>
  <si>
    <t>http://hdl.handle.net/2374.DALN/483</t>
  </si>
  <si>
    <t>program||childhood||reading||library||books||Ohio State University||English</t>
  </si>
  <si>
    <t>Summer Reading</t>
  </si>
  <si>
    <t>Caghan, Laura</t>
  </si>
  <si>
    <t>2009-05-26T15:17:22Z</t>
  </si>
  <si>
    <t>This story is about how the Harry Potter Series helped me through major back surgery and recovery.</t>
  </si>
  <si>
    <t>http://hdl.handle.net/2374.DALN/484</t>
  </si>
  <si>
    <t>Ohio State University||English||Harry Potter||body cast||escape||young||surgery||magic||wizards</t>
  </si>
  <si>
    <t>Harry Potter and Me</t>
  </si>
  <si>
    <t>Cherry, Roger</t>
  </si>
  <si>
    <t>2009-05-26T15:17:27Z</t>
  </si>
  <si>
    <t>This story is about literacy and schooling.</t>
  </si>
  <si>
    <t>http://hdl.handle.net/2374.DALN/485</t>
  </si>
  <si>
    <t>grammar instruction||storytelling||school writing||early literacy||Ohio State University||English</t>
  </si>
  <si>
    <t>First Grade and Eighth Grade</t>
  </si>
  <si>
    <t>Clark, Lauren</t>
  </si>
  <si>
    <t>2009-05-26T15:17:31Z</t>
  </si>
  <si>
    <t>This story is about how I moved a lot and the summer I discovered Virginia Woolf.</t>
  </si>
  <si>
    <t>http://hdl.handle.net/2374.DALN/486</t>
  </si>
  <si>
    <t>Ohio State University||English||interest||movies||friendship||reading||Woolf</t>
  </si>
  <si>
    <t>The summer I had no friends: Part 3</t>
  </si>
  <si>
    <t>2009-05-26T15:17:35Z</t>
  </si>
  <si>
    <t>The story is about my struggle in learning to read through phonics.</t>
  </si>
  <si>
    <t>http://hdl.handle.net/2374.DALN/487</t>
  </si>
  <si>
    <t>1st grade||radio||writing||reading||phonics||Ohio State University||English</t>
  </si>
  <si>
    <t>Hooked on Phonics</t>
  </si>
  <si>
    <t>DeWitt, Scott Lloyd</t>
  </si>
  <si>
    <t>2009-05-26T16:11:43Z</t>
  </si>
  <si>
    <t>This is a story about reading groups, coloring, and the shortest distance between two points.</t>
  </si>
  <si>
    <t>http://hdl.handle.net/2374.DALN/488</t>
  </si>
  <si>
    <t>brass fastener split pins||humiliation||problem solving||reading groups||coloring||Ohio State University||English</t>
  </si>
  <si>
    <t>Staying in the Lines</t>
  </si>
  <si>
    <t>Justin</t>
  </si>
  <si>
    <t>Irish</t>
  </si>
  <si>
    <t>2009-05-26T16:11:47Z</t>
  </si>
  <si>
    <t>This story is about how I learned to read and write and the techniques.</t>
  </si>
  <si>
    <t>http://hdl.handle.net/2374.DALN/489</t>
  </si>
  <si>
    <t>flash cards||house||speech||games||portfolio||Ohio State University||English</t>
  </si>
  <si>
    <t>How I learned to read and write from when I was a kid til now</t>
  </si>
  <si>
    <t>Boetz, Mandy</t>
  </si>
  <si>
    <t>2009-05-26T16:12:00Z</t>
  </si>
  <si>
    <t>This story is about creating a zine.</t>
  </si>
  <si>
    <t>http://hdl.handle.net/2374.DALN/492</t>
  </si>
  <si>
    <t>English||Ohio State University</t>
  </si>
  <si>
    <t>Zine Magazine Story--"Who are we really trying to please?"</t>
  </si>
  <si>
    <t>Howard, Kevin Anthony</t>
  </si>
  <si>
    <t>2009-05-26T16:12:04Z</t>
  </si>
  <si>
    <t>This story is about how writing helped me express myself and helped me overcome my speech impediment.</t>
  </si>
  <si>
    <t>http://hdl.handle.net/2374.DALN/493</t>
  </si>
  <si>
    <t>girls||songs||poetry||impediment||speech||writing</t>
  </si>
  <si>
    <t>My Voice through Writing</t>
  </si>
  <si>
    <t>Jani, Pranav</t>
  </si>
  <si>
    <t>South-Asian-American</t>
  </si>
  <si>
    <t>2009-05-26T18:03:21Z</t>
  </si>
  <si>
    <t>Literacy is also about how we read identity.  I'm Marxist and secular and American, but also Gujarati.</t>
  </si>
  <si>
    <t>http://hdl.handle.net/2374.DALN/494</t>
  </si>
  <si>
    <t>religion||identity||Marxism||language||Asian-American||Ohio State University||English</t>
  </si>
  <si>
    <t>Marxist. Gujarati. Buckeye.</t>
  </si>
  <si>
    <t>Tim</t>
  </si>
  <si>
    <t>2009-05-26T18:03:26Z</t>
  </si>
  <si>
    <t>This story is about two cartoons given to me by my parents, which I believe reflect their understanding of me.</t>
  </si>
  <si>
    <t>http://hdl.handle.net/2374.DALN/495</t>
  </si>
  <si>
    <t>Ohio State University||English||Calvin &amp; Hobbes||language||social activism||parents||comics</t>
  </si>
  <si>
    <t>Cartoons as reflections on Parental Identifications</t>
  </si>
  <si>
    <t>Doe, John</t>
  </si>
  <si>
    <t>2009-05-26T18:03:31Z</t>
  </si>
  <si>
    <t>This is a story concerning an experience in my high school speech class.</t>
  </si>
  <si>
    <t>http://hdl.handle.net/2374.DALN/496</t>
  </si>
  <si>
    <t>high school||gun control||persuasive speech||speech||Ohio State University||English</t>
  </si>
  <si>
    <t>Public Speaking</t>
  </si>
  <si>
    <t>McKeel, Jenny</t>
  </si>
  <si>
    <t>2009-05-26T18:03:36Z</t>
  </si>
  <si>
    <t>This story is about the first texts I created for an audience.</t>
  </si>
  <si>
    <t>http://hdl.handle.net/2374.DALN/497</t>
  </si>
  <si>
    <t>dogs||books||writing||Ohio State University||English</t>
  </si>
  <si>
    <t>My First Attempts at Creative Writing</t>
  </si>
  <si>
    <t>Mercier, Aaron</t>
  </si>
  <si>
    <t>2009-05-26T18:03:42Z</t>
  </si>
  <si>
    <t>This story is about a long-running fight with my high school's overlords.</t>
  </si>
  <si>
    <t>http://hdl.handle.net/2374.DALN/498</t>
  </si>
  <si>
    <t>authority||rebellion||censorship||writing||reading||Ohio State University||English</t>
  </si>
  <si>
    <t>War of Words in High School</t>
  </si>
  <si>
    <t>Lebanese</t>
  </si>
  <si>
    <t>2009-05-26T18:03:47Z</t>
  </si>
  <si>
    <t>This story is about how in 5th grade I had the opportunity to write and illustrate my own book.</t>
  </si>
  <si>
    <t>http://hdl.handle.net/2374.DALN/499</t>
  </si>
  <si>
    <t>reading||elementary school||Star Wars||writing||books||Ohio State University||English</t>
  </si>
  <si>
    <t>My First Attempt at Writing</t>
  </si>
  <si>
    <t>Patterson, Cassie</t>
  </si>
  <si>
    <t>white||hispanic</t>
  </si>
  <si>
    <t>2009-05-26T18:03:51Z</t>
  </si>
  <si>
    <t>This story is about a time when I was starting to feel comfortable in graduate school, but then received negative feedback from a professor and began struggle with my writing.</t>
  </si>
  <si>
    <t>http://hdl.handle.net/2374.DALN/500</t>
  </si>
  <si>
    <t>struggle||professor feedback||grades||writing||graduate school||Ohio State University||English</t>
  </si>
  <si>
    <t>Just when I was starting to feel comfortable...</t>
  </si>
  <si>
    <t>Pierce, Griffin</t>
  </si>
  <si>
    <t>2009-05-26T18:03:56Z</t>
  </si>
  <si>
    <t>This story is about the first time I ever used the internet.</t>
  </si>
  <si>
    <t>http://hdl.handle.net/2374.DALN/501</t>
  </si>
  <si>
    <t>family||sports||first time||waking up||internet||Ohio State University||English</t>
  </si>
  <si>
    <t>My First Internet Experience</t>
  </si>
  <si>
    <t>Shuman, Amy</t>
  </si>
  <si>
    <t>1930-1939</t>
  </si>
  <si>
    <t>2009-05-26T18:04:02Z</t>
  </si>
  <si>
    <t>This story is about learning to read from a Shell sign while driving in a car.</t>
  </si>
  <si>
    <t>http://hdl.handle.net/2374.DALN/502</t>
  </si>
  <si>
    <t>Ohio State University||English||Italian translation problem||mom's story||car reading</t>
  </si>
  <si>
    <t>My mother learns to read from a "Shell" sign and my field work</t>
  </si>
  <si>
    <t>2009-05-26T18:05:34Z</t>
  </si>
  <si>
    <t>http://hdl.handle.net/2374.DALN/503</t>
  </si>
  <si>
    <t>I LIK THE PRT WIN THE DOGRAN FAST</t>
  </si>
  <si>
    <t>2009-05-26T18:05:50Z</t>
  </si>
  <si>
    <t>The teachers say that the girls don't write but they keep elaborate journals.  The field worker gets to edit her subjects' MA thesis 30 years later.</t>
  </si>
  <si>
    <t>http://hdl.handle.net/2374.DALN/504</t>
  </si>
  <si>
    <t>Ohio State University||English||writing and poverty||adolescent writers||African American journal writers||journal writers||teacher's attitudes toward student readers||drawing as literacy</t>
  </si>
  <si>
    <t>The girls who don't write at school keep journals</t>
  </si>
  <si>
    <t>Brewer, Elizabeth</t>
  </si>
  <si>
    <t>2009-05-26T15:17:04Z</t>
  </si>
  <si>
    <t>This story is about learning what was expected of me in my writing as a graduate student and about gaining confidence in my writing. (Also attached is a second video about the ways in which disability studies has influenced her ideas about literacy.)</t>
  </si>
  <si>
    <t>http://hdl.handle.net/2374.DALN/480</t>
  </si>
  <si>
    <t>normalcy||identity||schizophrenia||mental illness||disability studies||disability</t>
  </si>
  <si>
    <t>faculty expectations||confidence||graduate school||writing||Ohio State University||English||theory</t>
  </si>
  <si>
    <t>Learning to Write for Graduate School</t>
  </si>
  <si>
    <t>Singleton, Eddie</t>
  </si>
  <si>
    <t>2009-05-27T00:22:14Z</t>
  </si>
  <si>
    <t>This story is (eventually) about how I ended up learning French.</t>
  </si>
  <si>
    <t>http://hdl.handle.net/2374.DALN/505</t>
  </si>
  <si>
    <t>travel||French class||Tom Sawyer||school||English||Ohio State University||French</t>
  </si>
  <si>
    <t>French class</t>
  </si>
  <si>
    <t>Strimbu, Tucker</t>
  </si>
  <si>
    <t>Romanian</t>
  </si>
  <si>
    <t>2009-05-27T00:22:21Z</t>
  </si>
  <si>
    <t>This story is about my journal I kept through my dad's death.</t>
  </si>
  <si>
    <t>http://hdl.handle.net/2374.DALN/506</t>
  </si>
  <si>
    <t>father dying||death||journal||Dad||Ohio State University||English</t>
  </si>
  <si>
    <t>I couldn't have done it without you, Dad</t>
  </si>
  <si>
    <t>T., Lauren</t>
  </si>
  <si>
    <t>2009-05-27T00:22:29Z</t>
  </si>
  <si>
    <t>This story is about me learning how to read.</t>
  </si>
  <si>
    <t>http://hdl.handle.net/2374.DALN/507</t>
  </si>
  <si>
    <t>grandma||family||learning||Babysitter's Club||books||Ohio State University||English</t>
  </si>
  <si>
    <t>Babysitter's Club--A Reader's Journey</t>
  </si>
  <si>
    <t>Tyson, Na'im R.</t>
  </si>
  <si>
    <t>2009-05-27T00:22:36Z</t>
  </si>
  <si>
    <t>This story is about experiencing CDN French.</t>
  </si>
  <si>
    <t>http://hdl.handle.net/2374.DALN/508</t>
  </si>
  <si>
    <t>Ohio State University||English||toothpaste||deodorant||drug store||highway</t>
  </si>
  <si>
    <t>Follies in MTL</t>
  </si>
  <si>
    <t>Weiss, Chad</t>
  </si>
  <si>
    <t>2009-05-27T00:22:44Z</t>
  </si>
  <si>
    <t>This story is about learning to read in kdg. and being the first to read to the rest of the class.</t>
  </si>
  <si>
    <t>http://hdl.handle.net/2374.DALN/509</t>
  </si>
  <si>
    <t>Ohio State University||English||achieving goals||elementary school||public speaking||kindergarten||learning to read</t>
  </si>
  <si>
    <t>Willis, Jessica</t>
  </si>
  <si>
    <t>2009-05-27T00:22:52Z</t>
  </si>
  <si>
    <t>This is about me working at a nursing home and volunteering at an elementary school.</t>
  </si>
  <si>
    <t>http://hdl.handle.net/2374.DALN/510</t>
  </si>
  <si>
    <t>Ohio State University||English||kids||reading||volunteer||work||nursing home</t>
  </si>
  <si>
    <t>Young and Old</t>
  </si>
  <si>
    <t>Adeeko, Adeleke</t>
  </si>
  <si>
    <t>Nigerian||American</t>
  </si>
  <si>
    <t>2009-05-27T14:14:49Z</t>
  </si>
  <si>
    <t>This story is about my earliest understanding of the uses of literacy.</t>
  </si>
  <si>
    <t>http://hdl.handle.net/2374.DALN/511</t>
  </si>
  <si>
    <t>Ohio State University||English||Ijebu-Imusin||elementary school||Nigeria||my mother||letter writing</t>
  </si>
  <si>
    <t>My Literacy Story, Adeleke Adeeko</t>
  </si>
  <si>
    <t>Audrey</t>
  </si>
  <si>
    <t>Polish||American</t>
  </si>
  <si>
    <t>2009-05-27T19:22:07Z</t>
  </si>
  <si>
    <t>By expressing myself through my writing, I have grown to truly love the art of writing.</t>
  </si>
  <si>
    <t>http://hdl.handle.net/2374.DALN/512</t>
  </si>
  <si>
    <t>Ohio State University||English||nerdy||enjoy||fun||writing||express||love</t>
  </si>
  <si>
    <t>My Nerdy Love for Writing</t>
  </si>
  <si>
    <t>Pervez, Ali</t>
  </si>
  <si>
    <t>Pakistan</t>
  </si>
  <si>
    <t>2009-05-27T19:22:12Z</t>
  </si>
  <si>
    <t>Basically, the Qur'an got me interested in reading English more so than English novels.</t>
  </si>
  <si>
    <t>http://hdl.handle.net/2374.DALN/513</t>
  </si>
  <si>
    <t>Literacy||Reading||English||Arabic||Qur'an</t>
  </si>
  <si>
    <t>English Affinity Through Arabic</t>
  </si>
  <si>
    <t>Anonymous 4</t>
  </si>
  <si>
    <t>Russian||Cuban||English</t>
  </si>
  <si>
    <t>2009-05-27T19:22:17Z</t>
  </si>
  <si>
    <t>This story is about ITA and Anglo-Saxon scribes.</t>
  </si>
  <si>
    <t>http://hdl.handle.net/2374.DALN/514</t>
  </si>
  <si>
    <t>Ohio State University||English||medieval literature||school</t>
  </si>
  <si>
    <t>Flexible Spelling</t>
  </si>
  <si>
    <t>Malik, Faraz</t>
  </si>
  <si>
    <t>Pakistani</t>
  </si>
  <si>
    <t>2009-05-27T19:22:21Z</t>
  </si>
  <si>
    <t>This story is about a unique way of learning how to read the Qur'an.</t>
  </si>
  <si>
    <t>http://hdl.handle.net/2374.DALN/515</t>
  </si>
  <si>
    <t>Ohio State University||English||helpful||young||Qur'an||reading||scared</t>
  </si>
  <si>
    <t>Reading the Qur'an</t>
  </si>
  <si>
    <t>Macey, David</t>
  </si>
  <si>
    <t>2009-05-27T19:22:26Z</t>
  </si>
  <si>
    <t>This story is about bedtime stories and early writing experiences.</t>
  </si>
  <si>
    <t>http://hdl.handle.net/2374.DALN/516</t>
  </si>
  <si>
    <t>Ohio State University||English||reading||writing||stories||bedtime||books</t>
  </si>
  <si>
    <t>Bedtime Stories</t>
  </si>
  <si>
    <t>Elise</t>
  </si>
  <si>
    <t>German||American</t>
  </si>
  <si>
    <t>2009-05-27T19:22:30Z</t>
  </si>
  <si>
    <t>When I was younger, me and my dad would take turns reading Harry Potter together.</t>
  </si>
  <si>
    <t>http://hdl.handle.net/2374.DALN/517</t>
  </si>
  <si>
    <t>Ohio State University||English||fantasy||Harry Potter||bonding||family||reading</t>
  </si>
  <si>
    <t>When I Was Younger...</t>
  </si>
  <si>
    <t>Hooper, Emily</t>
  </si>
  <si>
    <t>2009-05-27T19:22:34Z</t>
  </si>
  <si>
    <t>This story is about how I learned to read literary theory critically in grad school and about how my writing changed in grad school.</t>
  </si>
  <si>
    <t>http://hdl.handle.net/2374.DALN/518</t>
  </si>
  <si>
    <t>analysis||critical thinking||William Blake||literary/critical theory||graduate school</t>
  </si>
  <si>
    <t>Reading Theory and Writing in Graduate School</t>
  </si>
  <si>
    <t>Hewitt, Beth</t>
  </si>
  <si>
    <t>2009-05-27T19:22:38Z</t>
  </si>
  <si>
    <t>This story is about my misreading of my first novel, circa 1971.</t>
  </si>
  <si>
    <t>http://hdl.handle.net/2374.DALN/519</t>
  </si>
  <si>
    <t>Ohio State University||English||chapters||children||novels</t>
  </si>
  <si>
    <t>The Rules of Sequential Chapters</t>
  </si>
  <si>
    <t>2009-05-27T19:22:41Z</t>
  </si>
  <si>
    <t>This story is about how I found YouTube and the things I've used it for since.</t>
  </si>
  <si>
    <t>http://hdl.handle.net/2374.DALN/520</t>
  </si>
  <si>
    <t>The Ohio State University||English</t>
  </si>
  <si>
    <t>My YouTube Experience</t>
  </si>
  <si>
    <t>DeLuca, Katherine</t>
  </si>
  <si>
    <t>American/U.S. citizen</t>
  </si>
  <si>
    <t>2009-05-27T19:22:46Z</t>
  </si>
  <si>
    <t>This story is about how literacy practices played a role in my brother's memorial service.</t>
  </si>
  <si>
    <t>http://hdl.handle.net/2374.DALN/521</t>
  </si>
  <si>
    <t>Ohio State University||English||socialization||family||death||children's literature</t>
  </si>
  <si>
    <t>Literacy and Grief</t>
  </si>
  <si>
    <t>Cristin, Quinn</t>
  </si>
  <si>
    <t>2009-05-28T15:43:54Z</t>
  </si>
  <si>
    <t>This narrative details reflections upon experiences working with first grade students who are in the beginning stages of mastering their reading skills</t>
  </si>
  <si>
    <t>http://hdl.handle.net/2374.DALN/522</t>
  </si>
  <si>
    <t>Service Learning Follow-Up</t>
  </si>
  <si>
    <t>Wood, Sue Carter</t>
  </si>
  <si>
    <t>2009-05-28T15:44:03Z</t>
  </si>
  <si>
    <t>This story is about writing can leave scars, both physical and emotional</t>
  </si>
  <si>
    <t>http://hdl.handle.net/2374.DALN/523</t>
  </si>
  <si>
    <t>Writing Can Hurt</t>
  </si>
  <si>
    <t>Dietel-McLaughlin, Erin</t>
  </si>
  <si>
    <t>2009-05-28T15:44:25Z</t>
  </si>
  <si>
    <t>This story reflects on my experience trying to navigate life as an 'army wife' when I did not speak the language of the military.</t>
  </si>
  <si>
    <t>http://hdl.handle.net/2374.DALN/526</t>
  </si>
  <si>
    <t>space||bodily rhetoric||discourse community||military</t>
  </si>
  <si>
    <t>An Army Wife's Tale: What the military taught me about literacy and community</t>
  </si>
  <si>
    <t>Fredlund, Katherine</t>
  </si>
  <si>
    <t>2009-05-28T15:44:44Z</t>
  </si>
  <si>
    <t>My first word was "book".</t>
  </si>
  <si>
    <t>http://hdl.handle.net/2374.DALN/528</t>
  </si>
  <si>
    <t>Book</t>
  </si>
  <si>
    <t>Garbett, Christine</t>
  </si>
  <si>
    <t>2009-05-28T15:45:02Z</t>
  </si>
  <si>
    <t>This story is about my literacy learning and the decision to share reading and writing with others.</t>
  </si>
  <si>
    <t>http://hdl.handle.net/2374.DALN/529</t>
  </si>
  <si>
    <t>Gaining and Sharing Literacy</t>
  </si>
  <si>
    <t>Pritash, Heather E.</t>
  </si>
  <si>
    <t>2009-05-28T19:29:44Z</t>
  </si>
  <si>
    <t>http://hdl.handle.net/2374.DALN/536</t>
  </si>
  <si>
    <t>Donald</t>
  </si>
  <si>
    <t>Rwandan</t>
  </si>
  <si>
    <t>2009-05-28T19:29:48Z</t>
  </si>
  <si>
    <t>This story is about how I monitored and learned five languages.</t>
  </si>
  <si>
    <t>http://hdl.handle.net/2374.DALN/537</t>
  </si>
  <si>
    <t>English||Ohio State University--Marion||Kinyarwanda||French||Swahili||languages</t>
  </si>
  <si>
    <t>Learning Languages</t>
  </si>
  <si>
    <t>Annette</t>
  </si>
  <si>
    <t>2009-05-28T19:30:16Z</t>
  </si>
  <si>
    <t>http://hdl.handle.net/2374.DALN/541</t>
  </si>
  <si>
    <t>Ohio State University--Marion||English||life-changing||reading||books||love</t>
  </si>
  <si>
    <t>The day the world became an open book for me.</t>
  </si>
  <si>
    <t>Aysha</t>
  </si>
  <si>
    <t>Hispanic</t>
  </si>
  <si>
    <t>2009-05-28T19:30:20Z</t>
  </si>
  <si>
    <t>This story is about teaching my brother how to read and write.</t>
  </si>
  <si>
    <t>http://hdl.handle.net/2374.DALN/542</t>
  </si>
  <si>
    <t>Ohio State University--Marion||English||teaching||school</t>
  </si>
  <si>
    <t>2009-05-28T23:22:00Z</t>
  </si>
  <si>
    <t>http://hdl.handle.net/2374.DALN/543</t>
  </si>
  <si>
    <t>Literac Narrative 2- Service Learning</t>
  </si>
  <si>
    <t>Cozza, Vanessa</t>
  </si>
  <si>
    <t>Argentinian-Italian American</t>
  </si>
  <si>
    <t>2009-05-28T15:44:18Z</t>
  </si>
  <si>
    <t>This story is about my struggle to learn how to negotiate between two languages and cultures.</t>
  </si>
  <si>
    <t>http://hdl.handle.net/2374.DALN/525</t>
  </si>
  <si>
    <t>English||Bowling Green State University||CCCC 2009||diversity||bilingualism||"home" language||identity</t>
  </si>
  <si>
    <t>Embracing Literacies, Valuing Differences</t>
  </si>
  <si>
    <t>Massey, Lance</t>
  </si>
  <si>
    <t>2009-05-28T16:20:45Z</t>
  </si>
  <si>
    <t>I read encyclopedias, not novels, for fun when I was a kid.</t>
  </si>
  <si>
    <t>http://hdl.handle.net/2374.DALN/531</t>
  </si>
  <si>
    <t>Bowling Green State University||English||reading||pleasure||school||novels||reference works</t>
  </si>
  <si>
    <t>What is "reading for pleasure," anyway?</t>
  </si>
  <si>
    <t>Peters Cucciarre, Christine</t>
  </si>
  <si>
    <t>2009-05-28T19:29:36Z</t>
  </si>
  <si>
    <t>This is a story about how my unsuccessful experiences writing papers in college led to my Ph.D. in Writing.</t>
  </si>
  <si>
    <t>http://hdl.handle.net/2374.DALN/534</t>
  </si>
  <si>
    <t>Bowling Green State University||writing||college composition||learning||redemption||voice||English</t>
  </si>
  <si>
    <t>You can learn to write</t>
  </si>
  <si>
    <t>Yusuf</t>
  </si>
  <si>
    <t>Somali</t>
  </si>
  <si>
    <t>2009-05-28T19:30:02Z</t>
  </si>
  <si>
    <t>This story is about my life and change I need for my country, Somalia.</t>
  </si>
  <si>
    <t>http://hdl.handle.net/2374.DALN/539</t>
  </si>
  <si>
    <t>opportunity||television||war||genocide||Swahili||change||cartoons||father||ESL||Somalia</t>
  </si>
  <si>
    <t>Ohio State University--Marion||English</t>
  </si>
  <si>
    <t>Everyone has a gift</t>
  </si>
  <si>
    <t>2009-05-28T16:20:54Z</t>
  </si>
  <si>
    <t>This is a story about two early memories writing.</t>
  </si>
  <si>
    <t>http://hdl.handle.net/2374.DALN/532</t>
  </si>
  <si>
    <t>family||English||Bowling Green State University||home||letters||spelling||study</t>
  </si>
  <si>
    <t>Green Pens and Gold Stars</t>
  </si>
  <si>
    <t>Jeremy</t>
  </si>
  <si>
    <t>2009-05-28T16:20:58Z</t>
  </si>
  <si>
    <t>This story is about learning to read and write poetry.</t>
  </si>
  <si>
    <t>http://hdl.handle.net/2374.DALN/533</t>
  </si>
  <si>
    <t>creative writing||English||Bowling Green State University||CCCC 2009||poetry||writing||undergraduate</t>
  </si>
  <si>
    <t>This is not a poem</t>
  </si>
  <si>
    <t>People's Republic of China</t>
  </si>
  <si>
    <t>2009-05-28T19:29:40Z</t>
  </si>
  <si>
    <t>This story is about how I became literate in different modes.</t>
  </si>
  <si>
    <t>http://hdl.handle.net/2374.DALN/535</t>
  </si>
  <si>
    <t>Bowling Green State University||computers||fairy tales||Chinese characters||multimedia||writing||English</t>
  </si>
  <si>
    <t>Composing in different modes</t>
  </si>
  <si>
    <t>Abdalla, Liban</t>
  </si>
  <si>
    <t>Somalian</t>
  </si>
  <si>
    <t>2009-05-28T19:29:51Z</t>
  </si>
  <si>
    <t>One day when I came to the United States I went to a fast food place, but unfortunately, I came back without getting any food.</t>
  </si>
  <si>
    <t>http://hdl.handle.net/2374.DALN/538</t>
  </si>
  <si>
    <t>high school||ESL||writing||Somalia||war</t>
  </si>
  <si>
    <t>challenge of English||Ohio State University--Marion||education||English||writing skills</t>
  </si>
  <si>
    <t>Misuing English Pronunciations</t>
  </si>
  <si>
    <t>Lenz, Kent</t>
  </si>
  <si>
    <t>2009-05-28T16:20:42Z</t>
  </si>
  <si>
    <t>If it weren't for heavy metal, I probably wouldn't be a writer.</t>
  </si>
  <si>
    <t>http://hdl.handle.net/2374.DALN/530</t>
  </si>
  <si>
    <t>Heavy Metal||literacy||comic books||literary magazine||creative writing||English||Bowling Green State University</t>
  </si>
  <si>
    <t>Kent's Heavy Metal Journey Into Literacy</t>
  </si>
  <si>
    <t>Dada</t>
  </si>
  <si>
    <t>Afghanistan</t>
  </si>
  <si>
    <t>2009-05-28T19:30:11Z</t>
  </si>
  <si>
    <t>This story is about how competitive behavior led me to learn how to read.</t>
  </si>
  <si>
    <t>http://hdl.handle.net/2374.DALN/540</t>
  </si>
  <si>
    <t>Afganistan||women||tutor||sibling rivalry</t>
  </si>
  <si>
    <t>comprehension||competition</t>
  </si>
  <si>
    <t>Church, Beth</t>
  </si>
  <si>
    <t>2009-05-28T15:44:11Z</t>
  </si>
  <si>
    <t>This story is about how everyone truly has a great story to tell.</t>
  </si>
  <si>
    <t>http://hdl.handle.net/2374.DALN/524</t>
  </si>
  <si>
    <t>BGSU||BGSU</t>
  </si>
  <si>
    <t>Bowling Green State University||English||Nancy Drew||Dr. Seuss||stories||books||CCCC 2009</t>
  </si>
  <si>
    <t>Everyone Has a Story to Tell</t>
  </si>
  <si>
    <t>Fleitz, Elizabeth</t>
  </si>
  <si>
    <t>2009-05-28T15:44:34Z</t>
  </si>
  <si>
    <t>This story is of how I taught myself to read at age 3.</t>
  </si>
  <si>
    <t>http://hdl.handle.net/2374.DALN/527</t>
  </si>
  <si>
    <t>English||Bowling Green State University||CCCC 2009||recipes||reading||family||learning</t>
  </si>
  <si>
    <t>Megan, Steinhardt</t>
  </si>
  <si>
    <t>2009-05-29T13:07:34Z</t>
  </si>
  <si>
    <t>About a volunteer service learning placement, and watching the children learning to read</t>
  </si>
  <si>
    <t>http://hdl.handle.net/2374.DALN/544</t>
  </si>
  <si>
    <t>First Grade</t>
  </si>
  <si>
    <t>2009-05-29T18:31:28Z</t>
  </si>
  <si>
    <t>http://hdl.handle.net/2374.DALN/545</t>
  </si>
  <si>
    <t>Power of the Teacher</t>
  </si>
  <si>
    <t>Carpenter, Grace</t>
  </si>
  <si>
    <t>2009-05-30T21:10:22Z</t>
  </si>
  <si>
    <t>http://hdl.handle.net/2374.DALN/546</t>
  </si>
  <si>
    <t>Digital Literacy and College</t>
  </si>
  <si>
    <t>Lower Class</t>
  </si>
  <si>
    <t>2009-06-01T14:26:03Z</t>
  </si>
  <si>
    <t>my last day of community service</t>
  </si>
  <si>
    <t>http://hdl.handle.net/2374.DALN/547</t>
  </si>
  <si>
    <t>day</t>
  </si>
  <si>
    <t>My Last Day</t>
  </si>
  <si>
    <t>anonymous</t>
  </si>
  <si>
    <t>2009-06-02T01:47:42Z</t>
  </si>
  <si>
    <t>The development of my idea of literacy</t>
  </si>
  <si>
    <t>http://hdl.handle.net/2374.DALN/557</t>
  </si>
  <si>
    <t>English||Korean</t>
  </si>
  <si>
    <t>English literacy||Korean literacy||multi-literacy</t>
  </si>
  <si>
    <t>My Idea of Literacy</t>
  </si>
  <si>
    <t>Eric</t>
  </si>
  <si>
    <t>2009-06-02T01:47:06Z</t>
  </si>
  <si>
    <t>This story is about how I hated reading as a child but eventually became a graduate student.</t>
  </si>
  <si>
    <t>http://hdl.handle.net/2374.DALN/549</t>
  </si>
  <si>
    <t>foriegn languages||reading||literature||graduate school||teaching</t>
  </si>
  <si>
    <t>How I Grew to Love Literature</t>
  </si>
  <si>
    <t>Chason, Lisa</t>
  </si>
  <si>
    <t>2009-06-02T01:47:19Z</t>
  </si>
  <si>
    <t>How I learned to speak Dutch when living in Amsterdam, NL after my chldren were born, and raising them bilingually.</t>
  </si>
  <si>
    <t>http://hdl.handle.net/2374.DALN/552</t>
  </si>
  <si>
    <t>Dutch</t>
  </si>
  <si>
    <t>foriegn language||Dutch||bilingual||parent-child||immersion</t>
  </si>
  <si>
    <t>Learning Kinderlijke Dutch</t>
  </si>
  <si>
    <t>Morley, Libbie</t>
  </si>
  <si>
    <t>2009-06-02T01:47:32Z</t>
  </si>
  <si>
    <t>This poem is about learning the language in church.</t>
  </si>
  <si>
    <t>http://hdl.handle.net/2374.DALN/555</t>
  </si>
  <si>
    <t>learning||punctuation||workbooks||church||teaching</t>
  </si>
  <si>
    <t>Language Lessons</t>
  </si>
  <si>
    <t>Cali</t>
  </si>
  <si>
    <t>Polish</t>
  </si>
  <si>
    <t>2009-06-02T01:48:13Z</t>
  </si>
  <si>
    <t>Story about how I learned English</t>
  </si>
  <si>
    <t>http://hdl.handle.net/2374.DALN/560</t>
  </si>
  <si>
    <t>English||Polish</t>
  </si>
  <si>
    <t>T.V.||books||school||learning||English</t>
  </si>
  <si>
    <t>English Language</t>
  </si>
  <si>
    <t>Holding, Cory</t>
  </si>
  <si>
    <t>2009-06-02T01:48:04Z</t>
  </si>
  <si>
    <t>The strategies I used to learn ASL</t>
  </si>
  <si>
    <t>http://hdl.handle.net/2374.DALN/559</t>
  </si>
  <si>
    <t>American Sign Language</t>
  </si>
  <si>
    <t>ASL||relatives||running||fingers||walkman</t>
  </si>
  <si>
    <t>Running ASL</t>
  </si>
  <si>
    <t>April, Warren-Grice</t>
  </si>
  <si>
    <t>2009-06-02T01:47:02Z</t>
  </si>
  <si>
    <t>Literacy narrative about my reading history: reading only 3 books in elementary school, playing school and making my "students" read books, finally connecting to literature through books about Black culture, Native Son by Richard Wright.</t>
  </si>
  <si>
    <t>http://hdl.handle.net/2374.DALN/548</t>
  </si>
  <si>
    <t>Black||teacher||school||beauty-shop||curriculum||diversity</t>
  </si>
  <si>
    <t>I only read 3 books, and now I'm an English teacher</t>
  </si>
  <si>
    <t>Joseph, Grohens</t>
  </si>
  <si>
    <t>2009-06-02T01:47:15Z</t>
  </si>
  <si>
    <t>As an ill schoolboy I read many books when confined to bed.</t>
  </si>
  <si>
    <t>http://hdl.handle.net/2374.DALN/551</t>
  </si>
  <si>
    <t>illness||indexing||books||encyclopedia||family||fishing</t>
  </si>
  <si>
    <t>Childhood Encyclopedia Indexing</t>
  </si>
  <si>
    <t>Brach, Adam</t>
  </si>
  <si>
    <t>2009-06-02T01:47:28Z</t>
  </si>
  <si>
    <t>This story is about the performance I put on for the death of my grandfather</t>
  </si>
  <si>
    <t>http://hdl.handle.net/2374.DALN/554</t>
  </si>
  <si>
    <t>reenactment||grandfather||speech||funeral||performance</t>
  </si>
  <si>
    <t>Performance for My Grandfather</t>
  </si>
  <si>
    <t>Anna, Grohens</t>
  </si>
  <si>
    <t>White-non-Hispanic</t>
  </si>
  <si>
    <t>2009-06-02T01:47:11Z</t>
  </si>
  <si>
    <t>My dad's shared literacy</t>
  </si>
  <si>
    <t>http://hdl.handle.net/2374.DALN/550</t>
  </si>
  <si>
    <t>names||encyclopedia||word-picture recognition</t>
  </si>
  <si>
    <t>Angel Fish</t>
  </si>
  <si>
    <t>Fabus, Colleen</t>
  </si>
  <si>
    <t>2009-06-02T01:47:23Z</t>
  </si>
  <si>
    <t>Story about how texting and instant messaging is affecting our language and vocabulary.</t>
  </si>
  <si>
    <t>http://hdl.handle.net/2374.DALN/553</t>
  </si>
  <si>
    <t>chat language||grammar||language barrier||texting||urban language</t>
  </si>
  <si>
    <t>Texting Ruining Vocabulary</t>
  </si>
  <si>
    <t>McNeney, Arley</t>
  </si>
  <si>
    <t>2009-06-02T01:47:37Z</t>
  </si>
  <si>
    <t>My father making me memorize Shakespeare at an early age.</t>
  </si>
  <si>
    <t>http://hdl.handle.net/2374.DALN/556</t>
  </si>
  <si>
    <t>parents||father-daughter relationships||Shakespeare||memorization</t>
  </si>
  <si>
    <t>Memorizing Macbeth</t>
  </si>
  <si>
    <t>2009-06-02T01:47:59Z</t>
  </si>
  <si>
    <t>Importance of reading comprehension</t>
  </si>
  <si>
    <t>http://hdl.handle.net/2374.DALN/558</t>
  </si>
  <si>
    <t>Cecil, Jennifer</t>
  </si>
  <si>
    <t>2009-06-04T01:58:00Z</t>
  </si>
  <si>
    <t>http://hdl.handle.net/2374.DALN/561</t>
  </si>
  <si>
    <t>Writer' Log 5</t>
  </si>
  <si>
    <t>Robert, Copeland</t>
  </si>
  <si>
    <t>Mid- West</t>
  </si>
  <si>
    <t>2009-06-04T01:58:11Z</t>
  </si>
  <si>
    <t>http://hdl.handle.net/2374.DALN/562</t>
  </si>
  <si>
    <t>Writers Log 5</t>
  </si>
  <si>
    <t>Straubing, Taylor</t>
  </si>
  <si>
    <t>2009-06-04T01:58:21Z</t>
  </si>
  <si>
    <t>My experience with PSA</t>
  </si>
  <si>
    <t>http://hdl.handle.net/2374.DALN/563</t>
  </si>
  <si>
    <t>Taylor log 5</t>
  </si>
  <si>
    <t>Wallake, Braden</t>
  </si>
  <si>
    <t>Middle East</t>
  </si>
  <si>
    <t>campus</t>
  </si>
  <si>
    <t>2009-06-04T01:58:38Z</t>
  </si>
  <si>
    <t>All the different ways and methods we used to create our PSA</t>
  </si>
  <si>
    <t>http://hdl.handle.net/2374.DALN/564</t>
  </si>
  <si>
    <t>moving sidewalks, funny, random, PSA, service</t>
  </si>
  <si>
    <t>Writers log 5 Braden Wallake PSA</t>
  </si>
  <si>
    <t>2009-06-04T01:58:44Z</t>
  </si>
  <si>
    <t>http://hdl.handle.net/2374.DALN/565</t>
  </si>
  <si>
    <t>Paige, Mixson</t>
  </si>
  <si>
    <t>2009-06-04T01:58:50Z</t>
  </si>
  <si>
    <t>http://hdl.handle.net/2374.DALN/566</t>
  </si>
  <si>
    <t>Legalizing Weed: Paige Mixson</t>
  </si>
  <si>
    <t>Witkoff, Adam</t>
  </si>
  <si>
    <t>2009-06-05T02:18:32Z</t>
  </si>
  <si>
    <t>http://hdl.handle.net/2374.DALN/567</t>
  </si>
  <si>
    <t>writer's log</t>
  </si>
  <si>
    <t>Writer's log 5</t>
  </si>
  <si>
    <t>Campbell, Trisha Nicole</t>
  </si>
  <si>
    <t>Idaho potato farm</t>
  </si>
  <si>
    <t>Idaho</t>
  </si>
  <si>
    <t>graduate student</t>
  </si>
  <si>
    <t>white/scottish</t>
  </si>
  <si>
    <t>2009-06-05T14:50:11Z</t>
  </si>
  <si>
    <t>a neat story from a boy who grew up on a farm.</t>
  </si>
  <si>
    <t>http://hdl.handle.net/2374.DALN/569</t>
  </si>
  <si>
    <t>farm narrative with Dick and Jane</t>
  </si>
  <si>
    <t>learning to read with Dick and Jane</t>
  </si>
  <si>
    <t>anonymous, anonymous</t>
  </si>
  <si>
    <t>European-American</t>
  </si>
  <si>
    <t>South Central U.S.</t>
  </si>
  <si>
    <t>2009-06-05T14:50:15Z</t>
  </si>
  <si>
    <t>In this narrative I tell about my early school and religious literacy experiences.</t>
  </si>
  <si>
    <t>http://hdl.handle.net/2374.DALN/570</t>
  </si>
  <si>
    <t>religious literacy, school literacy, literacy sponsors, school literacy, Biblical literacy</t>
  </si>
  <si>
    <t>My Early Literacy Experiences</t>
  </si>
  <si>
    <t>Malley, Suzanne Blum</t>
  </si>
  <si>
    <t>2009-06-05T14:50:19Z</t>
  </si>
  <si>
    <t>Remembering when I first found my daughter "secret reading" and the connection between her literacy and mine</t>
  </si>
  <si>
    <t>http://hdl.handle.net/2374.DALN/571</t>
  </si>
  <si>
    <t>narrative||children||reading</t>
  </si>
  <si>
    <t>So Proud of Secret Reading</t>
  </si>
  <si>
    <t>Goodrich, Rebecca</t>
  </si>
  <si>
    <t>Northwest</t>
  </si>
  <si>
    <t>small-town||rural</t>
  </si>
  <si>
    <t>Washington</t>
  </si>
  <si>
    <t>2009-06-05T14:50:23Z</t>
  </si>
  <si>
    <t>In first grade readers were divided into skill-based groups called "the blue birds, the red birds, the yellow birds." I learned that how well you read determined which group you were assigned to.</t>
  </si>
  <si>
    <t>http://hdl.handle.net/2374.DALN/572</t>
  </si>
  <si>
    <t>Sally, Dick, and Jane||reading groups||reading instruction</t>
  </si>
  <si>
    <t>The Bluebird Reading Group</t>
  </si>
  <si>
    <t>Sullivan, Rachael</t>
  </si>
  <si>
    <t>Midwest/Great Lakes</t>
  </si>
  <si>
    <t>(blue collar) middle class</t>
  </si>
  <si>
    <t>white (Polish, German, Irish)</t>
  </si>
  <si>
    <t>2009-06-05T14:50:27Z</t>
  </si>
  <si>
    <t>A short discussion about my grandfather's influence on my literacy. Focuses on the role of family, the library and pleasure in promoting literacy practices.</t>
  </si>
  <si>
    <t>http://hdl.handle.net/2374.DALN/573</t>
  </si>
  <si>
    <t>books||passion||out-of-school literacy||family||library</t>
  </si>
  <si>
    <t>Family, library, and literacy</t>
  </si>
  <si>
    <t>Downs, Doug</t>
  </si>
  <si>
    <t>Campbell, Trisha</t>
  </si>
  <si>
    <t>Midwest||Northern Rockies</t>
  </si>
  <si>
    <t>Illinois||Montana</t>
  </si>
  <si>
    <t>white Irish</t>
  </si>
  <si>
    <t>2009-06-05T14:50:31Z</t>
  </si>
  <si>
    <t>http://hdl.handle.net/2374.DALN/574</t>
  </si>
  <si>
    <t>college||urban/rural||Chicago||Montana||cultural</t>
  </si>
  <si>
    <t>Cultural literacy of Montana and Chicago</t>
  </si>
  <si>
    <t>Kuzawa, Deb</t>
  </si>
  <si>
    <t>2009-06-05T14:50:38Z</t>
  </si>
  <si>
    <t>A story about visual literacy as the basis of my learning style. I had to use pictures and drawing to study for a science exam.</t>
  </si>
  <si>
    <t>http://hdl.handle.net/2374.DALN/575</t>
  </si>
  <si>
    <t>biology lecture visual literacy drawing pictures college test exam learning studying</t>
  </si>
  <si>
    <t>reading and writing pictures</t>
  </si>
  <si>
    <t>Armstrong, Glen</t>
  </si>
  <si>
    <t>1900-1909||1910-1919||1920-1929||1930-1939||1940-1949||1950-1959||1960-1969||1970-1979||1980-1989</t>
  </si>
  <si>
    <t>2009-06-05T14:50:42Z</t>
  </si>
  <si>
    <t>http://hdl.handle.net/2374.DALN/576</t>
  </si>
  <si>
    <t>music</t>
  </si>
  <si>
    <t>Music Narrative</t>
  </si>
  <si>
    <t>Obermark, Lauren||Obermark, Lauren</t>
  </si>
  <si>
    <t>Noble, Rachel||Noble, Rachel</t>
  </si>
  <si>
    <t>Lauren Obermark</t>
  </si>
  <si>
    <t>middle class||middle class</t>
  </si>
  <si>
    <t>White||White</t>
  </si>
  <si>
    <t>1981||1981</t>
  </si>
  <si>
    <t>2009-06-05T14:50:46Z</t>
  </si>
  <si>
    <t>This literacy narrative describes my transition from "literacy lover" to "literacy skeptic" due to a traumatic experience when writing for my high school newspaper.</t>
  </si>
  <si>
    <t>http://hdl.handle.net/2374.DALN/577</t>
  </si>
  <si>
    <t>graduate student||journalism||newspaper||literacy myth||trauma||woman||high school</t>
  </si>
  <si>
    <t>High School Newspaper Truma</t>
  </si>
  <si>
    <t>Hansen, Kristine</t>
  </si>
  <si>
    <t>2009-06-05T14:50:51Z</t>
  </si>
  <si>
    <t>http://hdl.handle.net/2374.DALN/578</t>
  </si>
  <si>
    <t>cultural literacy||Sputnik||My Weekly Reader||1950s</t>
  </si>
  <si>
    <t>Reading about Sputnik in My Weekly Reader</t>
  </si>
  <si>
    <t>St Louis</t>
  </si>
  <si>
    <t>2009-06-05T14:50:55Z</t>
  </si>
  <si>
    <t>I reflect on my mom's attitude toward reading and how it has influenced me.</t>
  </si>
  <si>
    <t>http://hdl.handle.net/2374.DALN/579</t>
  </si>
  <si>
    <t>learning to read||childhood||reading||mother||mom</t>
  </si>
  <si>
    <t>Reading with my mom</t>
  </si>
  <si>
    <t>Melissa, Kizina</t>
  </si>
  <si>
    <t>Lafayette, Louisiana||Syracuse, New York</t>
  </si>
  <si>
    <t>2009-06-05T14:50:59Z</t>
  </si>
  <si>
    <t>Stumbling through the acquisition of academic discourse.</t>
  </si>
  <si>
    <t>http://hdl.handle.net/2374.DALN/580</t>
  </si>
  <si>
    <t>DMAC||graduate school||conversion narrative||tenure||administration||academic politics||vernacular||adjunct</t>
  </si>
  <si>
    <t>Reading the Academy</t>
  </si>
  <si>
    <t>Rude, Carolyn</t>
  </si>
  <si>
    <t>Cooper, Marilyn</t>
  </si>
  <si>
    <t>Southeast</t>
  </si>
  <si>
    <t>2009-06-05T14:51:03Z</t>
  </si>
  <si>
    <t>This narrative describes learning to belong to an organization by learning its email messaging styles.</t>
  </si>
  <si>
    <t>http://hdl.handle.net/2374.DALN/581</t>
  </si>
  <si>
    <t>literacy and social acceptance||discourse communities||genre||email</t>
  </si>
  <si>
    <t>Messaging conventions</t>
  </si>
  <si>
    <t>Charles, Nelson</t>
  </si>
  <si>
    <t>Turkey</t>
  </si>
  <si>
    <t>2009-06-05T14:51:07Z</t>
  </si>
  <si>
    <t>This narrative records my learning to write in the university and my applying that learning to my teaching.</t>
  </si>
  <si>
    <t>http://hdl.handle.net/2374.DALN/582</t>
  </si>
  <si>
    <t>teaching||learning||writing</t>
  </si>
  <si>
    <t>Manion, Christopher</t>
  </si>
  <si>
    <t>Southwestern Virginia||Upstate New York</t>
  </si>
  <si>
    <t>VA||NY</t>
  </si>
  <si>
    <t>2009-06-05T14:51:10Z</t>
  </si>
  <si>
    <t>I describe how I wrote parodies of movies or literary texts throughout my schooling.</t>
  </si>
  <si>
    <t>http://hdl.handle.net/2374.DALN/583</t>
  </si>
  <si>
    <t>literary texts||secondary education||Star Wars||religion||imitation||parody</t>
  </si>
  <si>
    <t>Literacy and Parody</t>
  </si>
  <si>
    <t>Sharma, Ghanashyam (Sam)</t>
  </si>
  <si>
    <t>Nepalese</t>
  </si>
  <si>
    <t>Asia</t>
  </si>
  <si>
    <t>South Asia</t>
  </si>
  <si>
    <t>Kathmandu</t>
  </si>
  <si>
    <t>1||1976</t>
  </si>
  <si>
    <t>2009-06-05T14:51:16Z</t>
  </si>
  <si>
    <t>story of my literacy story--background and status--about my experience and relation with the computer/digital literacy</t>
  </si>
  <si>
    <t>http://hdl.handle.net/2374.DALN/584</t>
  </si>
  <si>
    <t>fascination with the computer||soccial background without literacy||digital literacy</t>
  </si>
  <si>
    <t>from dust slates to digital communication</t>
  </si>
  <si>
    <t>southern</t>
  </si>
  <si>
    <t>ar</t>
  </si>
  <si>
    <t>cauc</t>
  </si>
  <si>
    <t>2009-06-05T14:51:19Z</t>
  </si>
  <si>
    <t>Watching my young son read a book about slavery and violence (topics I was not ready to expose him to).</t>
  </si>
  <si>
    <t>http://hdl.handle.net/2374.DALN/585</t>
  </si>
  <si>
    <t>reading, motherhood, violence, innocence, youth, childhood, slavery, violence</t>
  </si>
  <si>
    <t>Reading and motherhood</t>
  </si>
  <si>
    <t>1920-1929||1930-1939||1940-1949||1950-1959||1960-1969</t>
  </si>
  <si>
    <t>Upper midwest</t>
  </si>
  <si>
    <t>2009-06-05T14:51:23Z</t>
  </si>
  <si>
    <t>Two related stories about reading: my mother's and mine.</t>
  </si>
  <si>
    <t>http://hdl.handle.net/2374.DALN/586</t>
  </si>
  <si>
    <t>books as presents||family tradition||reading</t>
  </si>
  <si>
    <t>A Family Tradition</t>
  </si>
  <si>
    <t>Briggs, Timothy</t>
  </si>
  <si>
    <t>small town</t>
  </si>
  <si>
    <t>2009-06-05T14:51:26Z</t>
  </si>
  <si>
    <t>This is a narrative about how I discovered the power of rhetoric while participating in a Christian youth group.</t>
  </si>
  <si>
    <t>http://hdl.handle.net/2374.DALN/587</t>
  </si>
  <si>
    <t>OaklandUniversity</t>
  </si>
  <si>
    <t>rhetoric||oral presentation||Christian youth group</t>
  </si>
  <si>
    <t>Discovering the Power of Rhetoric</t>
  </si>
  <si>
    <t>Noble, Rachel</t>
  </si>
  <si>
    <t>Lauren, Obermark</t>
  </si>
  <si>
    <t>UNITED STATES OF AMERICA</t>
  </si>
  <si>
    <t>APPALACHIAN</t>
  </si>
  <si>
    <t>KY</t>
  </si>
  <si>
    <t>middle?</t>
  </si>
  <si>
    <t>2009-06-05T14:34:47Z</t>
  </si>
  <si>
    <t>THIS IS A STORY OF AN ADULT EDUCATOR WORKING WITH A REFUGEE WOMAN.</t>
  </si>
  <si>
    <t>http://hdl.handle.net/2374.DALN/568</t>
  </si>
  <si>
    <t>ENGLISH</t>
  </si>
  <si>
    <t>LEARNING||NONPROFIT||Language||WRITING||REFUGEE||NONPROFIT||English||LEARNING||ENGLISH LANGUAGE||TEACHING</t>
  </si>
  <si>
    <t>ADULT, LEARNING, ENGLISH LANGUAGE LEARNING,REFUGEE, WRITING, NONPROFIT, TEACHING</t>
  </si>
  <si>
    <t>It's Not My Story</t>
  </si>
  <si>
    <t>Khan, Sana</t>
  </si>
  <si>
    <t>2009-06-06T12:30:22Z</t>
  </si>
  <si>
    <t>written response to Psa video</t>
  </si>
  <si>
    <t>http://hdl.handle.net/2374.DALN/588</t>
  </si>
  <si>
    <t>Writers Log Video Response</t>
  </si>
  <si>
    <t>Salovaara, Jonn</t>
  </si>
  <si>
    <t>2009-06-06T12:30:39Z</t>
  </si>
  <si>
    <t>http://hdl.handle.net/2374.DALN/589</t>
  </si>
  <si>
    <t>Literacy narrative Jonn Salovaara</t>
  </si>
  <si>
    <t>Williams, Kelly</t>
  </si>
  <si>
    <t>Columbus</t>
  </si>
  <si>
    <t>Working class</t>
  </si>
  <si>
    <t>2009-06-06T16:00:19Z</t>
  </si>
  <si>
    <t>http://hdl.handle.net/2374.DALN/590</t>
  </si>
  <si>
    <t>Im too old for this</t>
  </si>
  <si>
    <t>Mary, Mooney</t>
  </si>
  <si>
    <t>Working</t>
  </si>
  <si>
    <t>2009-06-09T01:34:19Z</t>
  </si>
  <si>
    <t>A short narrative about learning to read, helping a special needs friend, and getting a puppy.</t>
  </si>
  <si>
    <t>http://hdl.handle.net/2374.DALN/591</t>
  </si>
  <si>
    <t>special||pupy||Pizza Hut||Nancy Drew||Hardy Boys</t>
  </si>
  <si>
    <t>Pizza, Playmate, and Puppies: A Literacy Narrative</t>
  </si>
  <si>
    <t>Anonymous||Anonymous</t>
  </si>
  <si>
    <t>Somalian||Somalian</t>
  </si>
  <si>
    <t>2009-06-15T16:30:51Z</t>
  </si>
  <si>
    <t>http://hdl.handle.net/2374.DALN/593</t>
  </si>
  <si>
    <t>How I Learned English</t>
  </si>
  <si>
    <t>Amal||Faduma</t>
  </si>
  <si>
    <t>1990||1989</t>
  </si>
  <si>
    <t>2009-06-15T16:30:56Z</t>
  </si>
  <si>
    <t>This story is about how to learn a new language.</t>
  </si>
  <si>
    <t>http://hdl.handle.net/2374.DALN/594</t>
  </si>
  <si>
    <t>history||school||nationality||immigrant||language</t>
  </si>
  <si>
    <t>The Struggles of Learning a New Language</t>
  </si>
  <si>
    <t>Jon||Steven</t>
  </si>
  <si>
    <t>1988||1988</t>
  </si>
  <si>
    <t>2009-06-15T16:31:09Z</t>
  </si>
  <si>
    <t>This story is about learning how to read and write as a child.</t>
  </si>
  <si>
    <t>http://hdl.handle.net/2374.DALN/595</t>
  </si>
  <si>
    <t>childhood||1st grade||reading||writing||books</t>
  </si>
  <si>
    <t>Learning How to Read and Write</t>
  </si>
  <si>
    <t>Barqadle||Ismail</t>
  </si>
  <si>
    <t>1986||1986</t>
  </si>
  <si>
    <t>2009-06-15T16:31:15Z</t>
  </si>
  <si>
    <t>This story is about the experience of a long trip which was unforgettable.</t>
  </si>
  <si>
    <t>http://hdl.handle.net/2374.DALN/596</t>
  </si>
  <si>
    <t>Trip from Somalia to Ethiopia</t>
  </si>
  <si>
    <t>Amy</t>
  </si>
  <si>
    <t>2009-06-15T16:31:20Z</t>
  </si>
  <si>
    <t>The story is about difficult life I had in English when I came to the United States when I was nine.</t>
  </si>
  <si>
    <t>http://hdl.handle.net/2374.DALN/597</t>
  </si>
  <si>
    <t>U.S.A||difficulties||English</t>
  </si>
  <si>
    <t>Amy's Life</t>
  </si>
  <si>
    <t>Abdullahi</t>
  </si>
  <si>
    <t>2009-06-15T16:31:33Z</t>
  </si>
  <si>
    <t>This story is about Somali students.</t>
  </si>
  <si>
    <t>http://hdl.handle.net/2374.DALN/598</t>
  </si>
  <si>
    <t>literacy and politics||Cambodia||Somalia||tutoring</t>
  </si>
  <si>
    <t>Literacy</t>
  </si>
  <si>
    <t>Barqashe</t>
  </si>
  <si>
    <t>2009-06-15T16:31:38Z</t>
  </si>
  <si>
    <t>I am a non-native student who came here five years ago and gave my information as a gift to the digital archive.</t>
  </si>
  <si>
    <t>http://hdl.handle.net/2374.DALN/599</t>
  </si>
  <si>
    <t>immigration||writing||reading||Somalia||education</t>
  </si>
  <si>
    <t>My Background</t>
  </si>
  <si>
    <t>McDermid, Katherine</t>
  </si>
  <si>
    <t>caucasion</t>
  </si>
  <si>
    <t>2009-06-15T16:31:44Z</t>
  </si>
  <si>
    <t>Reflecting on the making of a PSA for an English 110</t>
  </si>
  <si>
    <t>http://hdl.handle.net/2374.DALN/600</t>
  </si>
  <si>
    <t>PSA reflection</t>
  </si>
  <si>
    <t>Mahammed, Deqa</t>
  </si>
  <si>
    <t>African Somali</t>
  </si>
  <si>
    <t>2009-06-15T16:30:46Z</t>
  </si>
  <si>
    <t>This story is about my mother's struggle with learning English.</t>
  </si>
  <si>
    <t>http://hdl.handle.net/2374.DALN/592</t>
  </si>
  <si>
    <t>Somalia</t>
  </si>
  <si>
    <t>reading||work||writing||school||English language</t>
  </si>
  <si>
    <t>My Mother's Struggle</t>
  </si>
  <si>
    <t>Kern, Justin</t>
  </si>
  <si>
    <t>2009-07-21T18:03:24Z</t>
  </si>
  <si>
    <t>http://hdl.handle.net/2374.DALN/601</t>
  </si>
  <si>
    <t>War and Peace||World War I||History</t>
  </si>
  <si>
    <t>Justin's Literacy Narrative</t>
  </si>
  <si>
    <t>Berent, Rae</t>
  </si>
  <si>
    <t>2009-07-21T18:03:41Z</t>
  </si>
  <si>
    <t>http://hdl.handle.net/2374.DALN/602</t>
  </si>
  <si>
    <t>Science Fiction||Fine Arts</t>
  </si>
  <si>
    <t>Rae's Literacy Narrative</t>
  </si>
  <si>
    <t>Suslick, Adele</t>
  </si>
  <si>
    <t>U.S. citizen with English, Swiss, and Polish blend</t>
  </si>
  <si>
    <t>2009-08-03T16:39:17Z</t>
  </si>
  <si>
    <t>This story is about my first reading experience.</t>
  </si>
  <si>
    <t>http://hdl.handle.net/2374.DALN/607</t>
  </si>
  <si>
    <t>mother as role model||Harold and the Purple Crayon||drawing pictures||reading</t>
  </si>
  <si>
    <t>My First Literary Experience</t>
  </si>
  <si>
    <t>Piper, Morgan</t>
  </si>
  <si>
    <t>2009-08-03T16:35:59Z</t>
  </si>
  <si>
    <t>This story is about my memories of reading and writing as a child.</t>
  </si>
  <si>
    <t>http://hdl.handle.net/2374.DALN/603</t>
  </si>
  <si>
    <t>UIUC||UIWP</t>
  </si>
  <si>
    <t>memory||diary||writing||books||reading</t>
  </si>
  <si>
    <t>Morgan's Literacy Narrative</t>
  </si>
  <si>
    <t>Blackmon, Tiffany</t>
  </si>
  <si>
    <t>2009-08-03T16:36:25Z</t>
  </si>
  <si>
    <t>This story is about a short memory of reading groups in the first grade.</t>
  </si>
  <si>
    <t>http://hdl.handle.net/2374.DALN/604</t>
  </si>
  <si>
    <t>UIWP||UIUC</t>
  </si>
  <si>
    <t>bears||basals||first grade||reading groups||celebrations</t>
  </si>
  <si>
    <t>1st Grade Reading Groups</t>
  </si>
  <si>
    <t>Kuglich, Daniel</t>
  </si>
  <si>
    <t>2009-08-03T16:37:12Z</t>
  </si>
  <si>
    <t>This is about my reluctance to "let go" of older forms of communication.</t>
  </si>
  <si>
    <t>http://hdl.handle.net/2374.DALN/605</t>
  </si>
  <si>
    <t>digital storage||new technology||transition||resistance||e-mail</t>
  </si>
  <si>
    <t>My First E-Mail</t>
  </si>
  <si>
    <t>Cowell, Ryan</t>
  </si>
  <si>
    <t>American citizen</t>
  </si>
  <si>
    <t>2009-08-03T16:38:20Z</t>
  </si>
  <si>
    <t>This story is about the effect of a newspaper article about me had on my grandfather.</t>
  </si>
  <si>
    <t>http://hdl.handle.net/2374.DALN/606</t>
  </si>
  <si>
    <t>columnist||Cubs||newspaper||grandpa||childhood</t>
  </si>
  <si>
    <t>The Power of Paper: An Early Memory on the Role of the Newspaper</t>
  </si>
  <si>
    <t>Campos, Christine</t>
  </si>
  <si>
    <t>European American</t>
  </si>
  <si>
    <t>2009-08-03T16:39:44Z</t>
  </si>
  <si>
    <t>This story is about writing letters at a young age for different purposes for a variety of results.</t>
  </si>
  <si>
    <t>http://hdl.handle.net/2374.DALN/608</t>
  </si>
  <si>
    <t>secret||young||letter writing||soldier</t>
  </si>
  <si>
    <t>Writing Letter</t>
  </si>
  <si>
    <t>Johnson, Patricia</t>
  </si>
  <si>
    <t>2009-08-03T16:39:53Z</t>
  </si>
  <si>
    <t>This story is about my literacy moments span 5th grade until today.</t>
  </si>
  <si>
    <t>http://hdl.handle.net/2374.DALN/609</t>
  </si>
  <si>
    <t>family||book||writing||teachers||youth</t>
  </si>
  <si>
    <t>Literacy Moments</t>
  </si>
  <si>
    <t>Lee, Valerie</t>
  </si>
  <si>
    <t>2009-08-06T10:01:27Z</t>
  </si>
  <si>
    <t>These are some literacy memories of Valerie Lee.</t>
  </si>
  <si>
    <t>http://hdl.handle.net/2374.DALN/610</t>
  </si>
  <si>
    <t>Ohio State||OSU||multimodality||English departments||computer games||learning to read||mother||grandfather||writing||reading</t>
  </si>
  <si>
    <t>2374.DALN/7||2374.DALN/655</t>
  </si>
  <si>
    <t>Seghiri, Chahinaz</t>
  </si>
  <si>
    <t>Chinese/Algerian</t>
  </si>
  <si>
    <t>2009-08-13T01:02:00Z</t>
  </si>
  <si>
    <t>As a Muslim who has a diverse background, I want to use my skills in journalism to inform others.</t>
  </si>
  <si>
    <t>http://hdl.handle.net/2374.DALN/611</t>
  </si>
  <si>
    <t>Computer media||Journalism||Literacy||Muslims and media||Politics</t>
  </si>
  <si>
    <t>My media purpose</t>
  </si>
  <si>
    <t>Bachman, Sofia</t>
  </si>
  <si>
    <t>2009-08-13T01:02:42Z</t>
  </si>
  <si>
    <t>reading/writing</t>
  </si>
  <si>
    <t>http://hdl.handle.net/2374.DALN/612</t>
  </si>
  <si>
    <t>linguistics||Montessori school||Catholic school||Russian||Peter Principle</t>
  </si>
  <si>
    <t>Sofia's Literacy Narrative</t>
  </si>
  <si>
    <t>Rhodes, Ryan</t>
  </si>
  <si>
    <t>2009-08-13T19:26:48Z</t>
  </si>
  <si>
    <t>This story is about growing up in media.</t>
  </si>
  <si>
    <t>http://hdl.handle.net/2374.DALN/613</t>
  </si>
  <si>
    <t>church||film studies||screenwriting||editing||film</t>
  </si>
  <si>
    <t>Ryan's Literacy Narrative: Media</t>
  </si>
  <si>
    <t>Brown, Blaique</t>
  </si>
  <si>
    <t>African-American/Hispanic</t>
  </si>
  <si>
    <t>2009-08-15T12:02:52Z</t>
  </si>
  <si>
    <t>Learning to read, the connection between biochemistry and literature/english in general</t>
  </si>
  <si>
    <t>http://hdl.handle.net/2374.DALN/614</t>
  </si>
  <si>
    <t>contemporary literature||literacy||Hooked on Phonics||biochemistry</t>
  </si>
  <si>
    <t>Reading in Life</t>
  </si>
  <si>
    <t>Moon, Greg</t>
  </si>
  <si>
    <t>2009-08-15T17:13:47Z</t>
  </si>
  <si>
    <t>This is a story of Greg's literature learning in Missouri.</t>
  </si>
  <si>
    <t>http://hdl.handle.net/2374.DALN/615</t>
  </si>
  <si>
    <t>paper||Missouri||biochemistry||research</t>
  </si>
  <si>
    <t>Greg's Literacy Story</t>
  </si>
  <si>
    <t>Kuhn, Matthew</t>
  </si>
  <si>
    <t>MIdwest</t>
  </si>
  <si>
    <t>other</t>
  </si>
  <si>
    <t>2009-08-17T20:50:55Z</t>
  </si>
  <si>
    <t>Forget what the world tells you - go on your own path.</t>
  </si>
  <si>
    <t>http://hdl.handle.net/2374.DALN/616</t>
  </si>
  <si>
    <t>individuality||challenge||GED||music</t>
  </si>
  <si>
    <t>Watch Me</t>
  </si>
  <si>
    <t>McGee, Melodie</t>
  </si>
  <si>
    <t>2009-08-17T20:51:02Z</t>
  </si>
  <si>
    <t>MY teaching journey form elementary to the GED.</t>
  </si>
  <si>
    <t>http://hdl.handle.net/2374.DALN/617</t>
  </si>
  <si>
    <t>Nazario Ramirez||instructor||inspiration||prison||correctional center||facilitator||generational||GED</t>
  </si>
  <si>
    <t>The GED Correctional Center Journey</t>
  </si>
  <si>
    <t>Ramirez, Nazario</t>
  </si>
  <si>
    <t>Latino</t>
  </si>
  <si>
    <t>2009-08-17T20:51:12Z</t>
  </si>
  <si>
    <t>I did it! How I got my GED.</t>
  </si>
  <si>
    <t>http://hdl.handle.net/2374.DALN/618</t>
  </si>
  <si>
    <t>support||Melodie McGee||instructor||education||GED||correctional center</t>
  </si>
  <si>
    <t>About Me</t>
  </si>
  <si>
    <t>Cleveland, Barbara</t>
  </si>
  <si>
    <t>2009-08-17T20:51:20Z</t>
  </si>
  <si>
    <t>This is about my passion for children and people. I love to help them discover their gifts, learning styles, and dominant "smarts."</t>
  </si>
  <si>
    <t>http://hdl.handle.net/2374.DALN/619</t>
  </si>
  <si>
    <t>children||education||teaching||family||facilitator||GED</t>
  </si>
  <si>
    <t>From Dream to Reality: Becoming a Facilitator of Learning</t>
  </si>
  <si>
    <t>Cherry, Richard</t>
  </si>
  <si>
    <t>2009-08-17T20:51:26Z</t>
  </si>
  <si>
    <t>Be persistent to acquire an education.</t>
  </si>
  <si>
    <t>http://hdl.handle.net/2374.DALN/620</t>
  </si>
  <si>
    <t>adult||support||struggles||education||GED||persistence</t>
  </si>
  <si>
    <t>The story of my educational experience</t>
  </si>
  <si>
    <t>Walker, Jason</t>
  </si>
  <si>
    <t>2009-08-17T20:51:33Z</t>
  </si>
  <si>
    <t>How I learned to read and my success of getting my GED</t>
  </si>
  <si>
    <t>http://hdl.handle.net/2374.DALN/621</t>
  </si>
  <si>
    <t>GED||hobbies||school||family||computers||books</t>
  </si>
  <si>
    <t>The story of my success</t>
  </si>
  <si>
    <t>Mitchell, Chris</t>
  </si>
  <si>
    <t>2009-08-17T20:51:41Z</t>
  </si>
  <si>
    <t>Anyone can get an education; it's never too late.</t>
  </si>
  <si>
    <t>http://hdl.handle.net/2374.DALN/622</t>
  </si>
  <si>
    <t>opportunity||adult||education||GED</t>
  </si>
  <si>
    <t>Look at me now</t>
  </si>
  <si>
    <t>McQueen, Donna</t>
  </si>
  <si>
    <t>adopted -  Welsh</t>
  </si>
  <si>
    <t>2009-08-17T20:51:48Z</t>
  </si>
  <si>
    <t>One pathway to success through the GED.</t>
  </si>
  <si>
    <t>http://hdl.handle.net/2374.DALN/623</t>
  </si>
  <si>
    <t>newpaper||grandchildren||self-employed||single mother||reporter||GED</t>
  </si>
  <si>
    <t>GED Success</t>
  </si>
  <si>
    <t>Reid-Taylor, Stephanie</t>
  </si>
  <si>
    <t>2009-08-17T20:51:56Z</t>
  </si>
  <si>
    <t>All about how I love teaching</t>
  </si>
  <si>
    <t>http://hdl.handle.net/2374.DALN/624</t>
  </si>
  <si>
    <t>passion||GED||teaching||teacher</t>
  </si>
  <si>
    <t>I Love Teaching</t>
  </si>
  <si>
    <t>Cleveland, Frank</t>
  </si>
  <si>
    <t>2009-08-17T20:52:03Z</t>
  </si>
  <si>
    <t>Obtaining a GED opens future opportunities.</t>
  </si>
  <si>
    <t>http://hdl.handle.net/2374.DALN/625</t>
  </si>
  <si>
    <t>BlackColumbus</t>
  </si>
  <si>
    <t>success||value||advancement||opportunity||teacher||confidence||GED</t>
  </si>
  <si>
    <t>The GED Opens Advancement Doors</t>
  </si>
  <si>
    <t>Kemmerling, Jerri</t>
  </si>
  <si>
    <t>2009-08-17T20:52:10Z</t>
  </si>
  <si>
    <t>It is great to be able to help people.</t>
  </si>
  <si>
    <t>http://hdl.handle.net/2374.DALN/626</t>
  </si>
  <si>
    <t>possibilities||instructor||education||adult||GED</t>
  </si>
  <si>
    <t>How I Help Students</t>
  </si>
  <si>
    <t>Burke, Sean</t>
  </si>
  <si>
    <t>2009-08-19T13:26:08Z</t>
  </si>
  <si>
    <t>http://hdl.handle.net/2374.DALN/627</t>
  </si>
  <si>
    <t>Bishop Watterson||essays||vocab||computer science</t>
  </si>
  <si>
    <t>Sean's Literacy Narrative</t>
  </si>
  <si>
    <t>JANG, HADA</t>
  </si>
  <si>
    <t>2009-08-24T18:31:10Z</t>
  </si>
  <si>
    <t>http://hdl.handle.net/2374.DALN/634</t>
  </si>
  <si>
    <t>Writer's Log 5</t>
  </si>
  <si>
    <t>Lin, Tiffany</t>
  </si>
  <si>
    <t>2009-08-24T23:06:09Z</t>
  </si>
  <si>
    <t>http://hdl.handle.net/2374.DALN/635</t>
  </si>
  <si>
    <t>Writer's Log 5_Tiffany Lin</t>
  </si>
  <si>
    <t>Rosalee, Otto</t>
  </si>
  <si>
    <t>2009-08-24T15:09:10Z</t>
  </si>
  <si>
    <t>This story is about the joys of reading in the summer on the farm.</t>
  </si>
  <si>
    <t>http://hdl.handle.net/2374.DALN/628</t>
  </si>
  <si>
    <t>reading||summer||books||farm||family</t>
  </si>
  <si>
    <t>Reading in the Country</t>
  </si>
  <si>
    <t>Rayburn, Stephen</t>
  </si>
  <si>
    <t>2009-08-24T15:10:45Z</t>
  </si>
  <si>
    <t>This story is about the book I read in the 4th grade that made me passionate about reading.</t>
  </si>
  <si>
    <t>http://hdl.handle.net/2374.DALN/629</t>
  </si>
  <si>
    <t>elementary school||library||reading||Dick and Jane||passion</t>
  </si>
  <si>
    <t>When Reading Became a Passion</t>
  </si>
  <si>
    <t>Weinberg, Charles</t>
  </si>
  <si>
    <t>2009-08-24T15:17:05Z</t>
  </si>
  <si>
    <t>This story is about my first and last podcast.</t>
  </si>
  <si>
    <t>Beth Hand</t>
  </si>
  <si>
    <t>Euro American of Italian Descent</t>
  </si>
  <si>
    <t>2009-08-24T15:17:29Z</t>
  </si>
  <si>
    <t>This story is about four short memories of my early literacy.</t>
  </si>
  <si>
    <t>http://hdl.handle.net/2374.DALN/631</t>
  </si>
  <si>
    <t>reading||writing||literacy||book report||books</t>
  </si>
  <si>
    <t>My Early Literacy Memories</t>
  </si>
  <si>
    <t>Sawyer, Hillary</t>
  </si>
  <si>
    <t>2009-08-24T15:17:58Z</t>
  </si>
  <si>
    <t>This story is about my first book on tape.</t>
  </si>
  <si>
    <t>http://hdl.handle.net/2374.DALN/632</t>
  </si>
  <si>
    <t>Technology||audio book||Little Golden Books||The Fox and the Hound||Books on Tape||Disney</t>
  </si>
  <si>
    <t>Early Technology</t>
  </si>
  <si>
    <t>Harmon, Elaine</t>
  </si>
  <si>
    <t>2009-08-24T15:21:07Z</t>
  </si>
  <si>
    <t>This story is about how I started writing poetry and ended up getting and award for this piece.</t>
  </si>
  <si>
    <t>http://hdl.handle.net/2374.DALN/633</t>
  </si>
  <si>
    <t>UIWP||UIUP</t>
  </si>
  <si>
    <t>school||race||poetry||African American Studies||1960s, 1970s</t>
  </si>
  <si>
    <t>How I Came to Write Poetry</t>
  </si>
  <si>
    <t>Sweazy, Elena</t>
  </si>
  <si>
    <t>2009-08-25T16:35:34Z</t>
  </si>
  <si>
    <t>This is a video of me explaining about a video project made for Commonplace.</t>
  </si>
  <si>
    <t>http://hdl.handle.net/2374.DALN/636</t>
  </si>
  <si>
    <t>Elena Sweazy||Writer's Log 5||WL 5</t>
  </si>
  <si>
    <t>WL 5</t>
  </si>
  <si>
    <t>Engle, Shawn</t>
  </si>
  <si>
    <t>2009-08-25T21:18:19Z</t>
  </si>
  <si>
    <t>http://hdl.handle.net/2374.DALN/637</t>
  </si>
  <si>
    <t>Simonsen, Steven</t>
  </si>
  <si>
    <t>2009-08-26T01:01:55Z</t>
  </si>
  <si>
    <t>http://hdl.handle.net/2374.DALN/638</t>
  </si>
  <si>
    <t>Writers Log 5-Steven Simonsen</t>
  </si>
  <si>
    <t>Moor, Danielle</t>
  </si>
  <si>
    <t>2009-08-26T14:16:09Z</t>
  </si>
  <si>
    <t>Writers log 5. Video extra credit. DRM. moor.16</t>
  </si>
  <si>
    <t>http://hdl.handle.net/2374.DALN/639</t>
  </si>
  <si>
    <t>Writers Log 5 EC DRM</t>
  </si>
  <si>
    <t>Bazaz, Ishita</t>
  </si>
  <si>
    <t>2009-08-27T01:57:11Z</t>
  </si>
  <si>
    <t>Writer Log 5</t>
  </si>
  <si>
    <t>http://hdl.handle.net/2374.DALN/641</t>
  </si>
  <si>
    <t>English 110</t>
  </si>
  <si>
    <t>2009-08-27T20:46:03Z</t>
  </si>
  <si>
    <t>http://hdl.handle.net/2374.DALN/642</t>
  </si>
  <si>
    <t>Thiel, Jordyn</t>
  </si>
  <si>
    <t>2009-08-27T20:47:32Z</t>
  </si>
  <si>
    <t>http://hdl.handle.net/2374.DALN/644</t>
  </si>
  <si>
    <t>English 110.01 Assignment</t>
  </si>
  <si>
    <t>overstreet.5</t>
  </si>
  <si>
    <t>2009-08-27T20:48:45Z</t>
  </si>
  <si>
    <t>http://hdl.handle.net/2374.DALN/646</t>
  </si>
  <si>
    <t>Over.5 Writer's Log 5</t>
  </si>
  <si>
    <t>Korybko, Andrew 'Curly'</t>
  </si>
  <si>
    <t>Slavic, with a touch of German</t>
  </si>
  <si>
    <t>Andrew 'Curly' Korybko</t>
  </si>
  <si>
    <t>male (and proud of it)</t>
  </si>
  <si>
    <t>2009-08-27T01:56:25Z</t>
  </si>
  <si>
    <t>This story is a brief compilation of my personal beliefs</t>
  </si>
  <si>
    <t>http://hdl.handle.net/2374.DALN/640</t>
  </si>
  <si>
    <t>Literature||Cold War||World War II||Russia||Politics</t>
  </si>
  <si>
    <t>Peterson, Sarah</t>
  </si>
  <si>
    <t>2009-08-27T20:46:47Z</t>
  </si>
  <si>
    <t>This story is about science, writing, and my past.</t>
  </si>
  <si>
    <t>http://hdl.handle.net/2374.DALN/643</t>
  </si>
  <si>
    <t>teachers||Harry Potter||writing||science||zoology</t>
  </si>
  <si>
    <t>Science and Writing, Connected</t>
  </si>
  <si>
    <t>Bowens, Mariah</t>
  </si>
  <si>
    <t>2009-08-27T20:48:22Z</t>
  </si>
  <si>
    <t>I want my baby to learn differently than I did</t>
  </si>
  <si>
    <t>http://hdl.handle.net/2374.DALN/645</t>
  </si>
  <si>
    <t>books||learning||college||reading||baby</t>
  </si>
  <si>
    <t>College and baby</t>
  </si>
  <si>
    <t>Liu, Dun</t>
  </si>
  <si>
    <t>OHIO</t>
  </si>
  <si>
    <t>2009-08-28T12:18:50Z</t>
  </si>
  <si>
    <t>http://hdl.handle.net/2374.DALN/647</t>
  </si>
  <si>
    <t>Tyrone, Tatum</t>
  </si>
  <si>
    <t>2009-08-28T12:19:14Z</t>
  </si>
  <si>
    <t>http://hdl.handle.net/2374.DALN/648</t>
  </si>
  <si>
    <t>Writers log 5</t>
  </si>
  <si>
    <t>LaMotte, John</t>
  </si>
  <si>
    <t>2009-08-31T02:08:38Z</t>
  </si>
  <si>
    <t>This story is about learning to write in and outside of class.</t>
  </si>
  <si>
    <t>http://hdl.handle.net/2374.DALN/649</t>
  </si>
  <si>
    <t>writing||Columbus||Bishop Hartley||Journalism||Poetry</t>
  </si>
  <si>
    <t>From Ludacris to Shakespeare</t>
  </si>
  <si>
    <t>Midwest||New England</t>
  </si>
  <si>
    <t>2009-09-06T00:35:33Z</t>
  </si>
  <si>
    <t>This is my story about my experiences with reading and writing.</t>
  </si>
  <si>
    <t>http://hdl.handle.net/2374.DALN/650</t>
  </si>
  <si>
    <t>GED||email||movies||music||procrastination||reading comprehension||book reports||erotic novels||reading||journals</t>
  </si>
  <si>
    <t>Merrick's Narrative</t>
  </si>
  <si>
    <t>., Hannah</t>
  </si>
  <si>
    <t>Midwest||East Coast</t>
  </si>
  <si>
    <t>Philadelphia</t>
  </si>
  <si>
    <t>Pennsylvania||Ohio</t>
  </si>
  <si>
    <t>upper middle</t>
  </si>
  <si>
    <t>2009-09-06T00:35:47Z</t>
  </si>
  <si>
    <t>2009-08</t>
  </si>
  <si>
    <t>Learning to be comfortable with words on my own.</t>
  </si>
  <si>
    <t>http://hdl.handle.net/2374.DALN/651</t>
  </si>
  <si>
    <t>reading||teaching||children's library||languages||Classics||writing||picture books||chapter books</t>
  </si>
  <si>
    <t>Reading My Own Books</t>
  </si>
  <si>
    <t>-, Jacob</t>
  </si>
  <si>
    <t>urban||suburban</t>
  </si>
  <si>
    <t>Transgender</t>
  </si>
  <si>
    <t>2009-09-06T00:36:00Z</t>
  </si>
  <si>
    <t>A lot of people learn in different ways, but what is important is that they truly enjoy what they are learning.</t>
  </si>
  <si>
    <t>http://hdl.handle.net/2374.DALN/652</t>
  </si>
  <si>
    <t>community school||charter school||special education||tutor||autism||writing||learning||teaching||disability</t>
  </si>
  <si>
    <t>Learning Differently vs. Learning Disability</t>
  </si>
  <si>
    <t>-, Renea'</t>
  </si>
  <si>
    <t>2009-09-06T00:36:09Z</t>
  </si>
  <si>
    <t>This is a story about learning to love teaching.</t>
  </si>
  <si>
    <t>http://hdl.handle.net/2374.DALN/653</t>
  </si>
  <si>
    <t>non-profit||unexpected||helping||reading||community college||visual analysis||reading groups||writing||teaching</t>
  </si>
  <si>
    <t>Unexpected Teacher</t>
  </si>
  <si>
    <t>west, south, midwest</t>
  </si>
  <si>
    <t>oh</t>
  </si>
  <si>
    <t>2009-09-06T00:36:22Z</t>
  </si>
  <si>
    <t>A narrative about parenting daughters to master multiple literacies.</t>
  </si>
  <si>
    <t>http://hdl.handle.net/2374.DALN/654</t>
  </si>
  <si>
    <t>1989||internet||epistemology||television||libraries||computers||technology||math||mulitiple literacies</t>
  </si>
  <si>
    <t>Multiple literacies and parenting</t>
  </si>
  <si>
    <t>Guzman, Rodolfo</t>
  </si>
  <si>
    <t>Dominican</t>
  </si>
  <si>
    <t>2009-09-11T11:53:20Z</t>
  </si>
  <si>
    <t>http://hdl.handle.net/2374.DALN/656</t>
  </si>
  <si>
    <t>My Life As A Writer</t>
  </si>
  <si>
    <t>Perez, Amber</t>
  </si>
  <si>
    <t>2009-09-13T16:32:07Z</t>
  </si>
  <si>
    <t>http://hdl.handle.net/2374.DALN/657</t>
  </si>
  <si>
    <t>The Journey That Made Me In To a Writer</t>
  </si>
  <si>
    <t>Sanchez, Johanna</t>
  </si>
  <si>
    <t>2009-09-13T16:33:37Z</t>
  </si>
  <si>
    <t>http://hdl.handle.net/2374.DALN/658</t>
  </si>
  <si>
    <t>H, Priscilla</t>
  </si>
  <si>
    <t>2009-09-13T16:34:34Z</t>
  </si>
  <si>
    <t>http://hdl.handle.net/2374.DALN/659</t>
  </si>
  <si>
    <t>The Writer In Me</t>
  </si>
  <si>
    <t>2009-09-14T13:22:50Z</t>
  </si>
  <si>
    <t>http://hdl.handle.net/2374.DALN/660</t>
  </si>
  <si>
    <t>FIQWS10027</t>
  </si>
  <si>
    <t>My Life as a Writer</t>
  </si>
  <si>
    <t>Moon, Jungi</t>
  </si>
  <si>
    <t>2009-09-14T14:10:05Z</t>
  </si>
  <si>
    <t>http://hdl.handle.net/2374.DALN/661</t>
  </si>
  <si>
    <t>My Writing</t>
  </si>
  <si>
    <t>Ovalle, Esteban</t>
  </si>
  <si>
    <t>hispanics</t>
  </si>
  <si>
    <t>2009-09-14T22:30:18Z</t>
  </si>
  <si>
    <t>This is an essay from my FIQWS class about my encounters with writing.</t>
  </si>
  <si>
    <t>http://hdl.handle.net/2374.DALN/662</t>
  </si>
  <si>
    <t>Me and Writing</t>
  </si>
  <si>
    <t>barolli, debbie</t>
  </si>
  <si>
    <t>albanian</t>
  </si>
  <si>
    <t>new york</t>
  </si>
  <si>
    <t>2009-09-14T22:35:39Z</t>
  </si>
  <si>
    <t>http://hdl.handle.net/2374.DALN/663</t>
  </si>
  <si>
    <t>kaur, kuljit</t>
  </si>
  <si>
    <t>students</t>
  </si>
  <si>
    <t>2009-09-14T22:37:29Z</t>
  </si>
  <si>
    <t>My writing skills from the start</t>
  </si>
  <si>
    <t>http://hdl.handle.net/2374.DALN/664</t>
  </si>
  <si>
    <t>my journey as a writer</t>
  </si>
  <si>
    <t>Estevez, Yulissa</t>
  </si>
  <si>
    <t>2009-09-14T22:39:52Z</t>
  </si>
  <si>
    <t>http://hdl.handle.net/2374.DALN/665</t>
  </si>
  <si>
    <t>Parmar, Gurpreet</t>
  </si>
  <si>
    <t>NEW YORK</t>
  </si>
  <si>
    <t>2009-09-14T23:58:19Z</t>
  </si>
  <si>
    <t>Talks about my life as a writer from when I was young to now</t>
  </si>
  <si>
    <t>http://hdl.handle.net/2374.DALN/666</t>
  </si>
  <si>
    <t>My life as a writer</t>
  </si>
  <si>
    <t>Chan, Eric</t>
  </si>
  <si>
    <t>2009-09-15T16:41:50Z</t>
  </si>
  <si>
    <t>http://hdl.handle.net/2374.DALN/667</t>
  </si>
  <si>
    <t>My Self-Realization as a Writer</t>
  </si>
  <si>
    <t>Guerrier, Tenille</t>
  </si>
  <si>
    <t>2009-09-15T16:43:05Z</t>
  </si>
  <si>
    <t>http://hdl.handle.net/2374.DALN/668</t>
  </si>
  <si>
    <t>"My Life as a Writer"</t>
  </si>
  <si>
    <t>Mejia, Stephany</t>
  </si>
  <si>
    <t>2009-09-15T16:47:11Z</t>
  </si>
  <si>
    <t>a personal narrative about my writing career so far.</t>
  </si>
  <si>
    <t>http://hdl.handle.net/2374.DALN/669</t>
  </si>
  <si>
    <t>Inner Bronte</t>
  </si>
  <si>
    <t>Nursing my Inner Bronte</t>
  </si>
  <si>
    <t>2009-09-15T16:48:20Z</t>
  </si>
  <si>
    <t>http://hdl.handle.net/2374.DALN/670</t>
  </si>
  <si>
    <t>Prasad, Danesh</t>
  </si>
  <si>
    <t>2009-09-15T16:49:06Z</t>
  </si>
  <si>
    <t>http://hdl.handle.net/2374.DALN/671</t>
  </si>
  <si>
    <t>Qureshi, Laraab</t>
  </si>
  <si>
    <t>2009-09-15T16:49:52Z</t>
  </si>
  <si>
    <t>Laraab Qureshi - My life as a writer</t>
  </si>
  <si>
    <t>http://hdl.handle.net/2374.DALN/672</t>
  </si>
  <si>
    <t>laraab</t>
  </si>
  <si>
    <t>My experiences as a Young Writer</t>
  </si>
  <si>
    <t>Liveris, Joshua</t>
  </si>
  <si>
    <t>2009-09-15T16:51:32Z</t>
  </si>
  <si>
    <t>http://hdl.handle.net/2374.DALN/673</t>
  </si>
  <si>
    <t>The Writer I Never Thought I Was</t>
  </si>
  <si>
    <t>Hanafy, Lamya</t>
  </si>
  <si>
    <t>egyptian</t>
  </si>
  <si>
    <t>North East</t>
  </si>
  <si>
    <t>New York||New York</t>
  </si>
  <si>
    <t>Egyptian</t>
  </si>
  <si>
    <t>2009-09-15T16:52:21Z</t>
  </si>
  <si>
    <t>my narrative describes my experiance as a writer</t>
  </si>
  <si>
    <t>http://hdl.handle.net/2374.DALN/674</t>
  </si>
  <si>
    <t>writer</t>
  </si>
  <si>
    <t>My Experiance as a writer</t>
  </si>
  <si>
    <t>2009-09-15T16:53:15Z</t>
  </si>
  <si>
    <t>http://hdl.handle.net/2374.DALN/675</t>
  </si>
  <si>
    <t>My Life As a Writer, So Far</t>
  </si>
  <si>
    <t>2009-09-15T16:54:08Z</t>
  </si>
  <si>
    <t>http://hdl.handle.net/2374.DALN/676</t>
  </si>
  <si>
    <t>Dron, Piotr</t>
  </si>
  <si>
    <t>June 20,1991</t>
  </si>
  <si>
    <t>2009-09-15T19:35:39Z</t>
  </si>
  <si>
    <t>http://hdl.handle.net/2374.DALN/677</t>
  </si>
  <si>
    <t>2009-09-15T21:42:27Z</t>
  </si>
  <si>
    <t>http://hdl.handle.net/2374.DALN/678</t>
  </si>
  <si>
    <t>My life as a Writer</t>
  </si>
  <si>
    <t>Ronald, Villar</t>
  </si>
  <si>
    <t>2009-09-16T23:42:48Z</t>
  </si>
  <si>
    <t>http://hdl.handle.net/2374.DALN/679</t>
  </si>
  <si>
    <t>Stowe, Lauren</t>
  </si>
  <si>
    <t>2009-09-22T14:07:28Z</t>
  </si>
  <si>
    <t>This story covers my frustration when books are taught poorly and how I teach computer literacy to students.</t>
  </si>
  <si>
    <t>http://hdl.handle.net/2374.DALN/681</t>
  </si>
  <si>
    <t>The Scarlet Letter||Twitter||community college||high school||computer literacy||teaching</t>
  </si>
  <si>
    <t>From Scarlet Letter to Twitter</t>
  </si>
  <si>
    <t>-, Jody</t>
  </si>
  <si>
    <t>blue collar</t>
  </si>
  <si>
    <t>2009-09-22T14:07:41Z</t>
  </si>
  <si>
    <t>This story is mostly about reading for pleasure.</t>
  </si>
  <si>
    <t>http://hdl.handle.net/2374.DALN/682</t>
  </si>
  <si>
    <t>CSCC||community college||informal reading||grammar||reading||passion||family||books||school||library</t>
  </si>
  <si>
    <t>Reading for Pleasure</t>
  </si>
  <si>
    <t>Dahlke, Ellen</t>
  </si>
  <si>
    <t>Irish-American</t>
  </si>
  <si>
    <t>2009-09-22T14:07:24Z</t>
  </si>
  <si>
    <t>This story is about my favorite books from childhood.</t>
  </si>
  <si>
    <t>http://hdl.handle.net/2374.DALN/680</t>
  </si>
  <si>
    <t>women||Illinois||mother||family||gift||brother</t>
  </si>
  <si>
    <t>The Life in This Book</t>
  </si>
  <si>
    <t>Coursey, William</t>
  </si>
  <si>
    <t>2009-09-24T12:28:04Z</t>
  </si>
  <si>
    <t>This paper deals with my personal struggle with learning the style of cursive handwriting.</t>
  </si>
  <si>
    <t>http://hdl.handle.net/2374.DALN/685</t>
  </si>
  <si>
    <t>Cursive</t>
  </si>
  <si>
    <t>Cursive: My Route through the Twists and Turns of Language</t>
  </si>
  <si>
    <t>Evans, John</t>
  </si>
  <si>
    <t>2009-09-24T12:31:05Z</t>
  </si>
  <si>
    <t>http://hdl.handle.net/2374.DALN/686</t>
  </si>
  <si>
    <t>Dicipline through jargon</t>
  </si>
  <si>
    <t>Hulcher, Thomas</t>
  </si>
  <si>
    <t>2009-09-24T12:31:43Z</t>
  </si>
  <si>
    <t>http://hdl.handle.net/2374.DALN/687</t>
  </si>
  <si>
    <t>spelling words</t>
  </si>
  <si>
    <t>Thomas, Travis</t>
  </si>
  <si>
    <t>2009-09-24T12:32:32Z</t>
  </si>
  <si>
    <t>this is a descriptive writing about my first word.</t>
  </si>
  <si>
    <t>http://hdl.handle.net/2374.DALN/688</t>
  </si>
  <si>
    <t>Narrative of a Language Event</t>
  </si>
  <si>
    <t>2009-09-24T12:33:46Z</t>
  </si>
  <si>
    <t>http://hdl.handle.net/2374.DALN/689</t>
  </si>
  <si>
    <t>Jargon and Social COntrol</t>
  </si>
  <si>
    <t>2009-09-24T15:13:09Z</t>
  </si>
  <si>
    <t>http://hdl.handle.net/2374.DALN/690</t>
  </si>
  <si>
    <t>Nasty Word</t>
  </si>
  <si>
    <t>Sorensen, Logan</t>
  </si>
  <si>
    <t>Catholic</t>
  </si>
  <si>
    <t>2009-09-24T12:26:23Z</t>
  </si>
  <si>
    <t>the first use of profanity in front of my parents</t>
  </si>
  <si>
    <t>http://hdl.handle.net/2374.DALN/684</t>
  </si>
  <si>
    <t>sorensenlc</t>
  </si>
  <si>
    <t>first use of language</t>
  </si>
  <si>
    <t>2009-09-24T23:23:23Z</t>
  </si>
  <si>
    <t>http://hdl.handle.net/2374.DALN/691</t>
  </si>
  <si>
    <t>Jargon, what gives VMI dicipline</t>
  </si>
  <si>
    <t>Ferdinandi, Vincent</t>
  </si>
  <si>
    <t>2009-09-24T12:25:26Z</t>
  </si>
  <si>
    <t>http://hdl.handle.net/2374.DALN/683</t>
  </si>
  <si>
    <t>A New Way Of Life</t>
  </si>
  <si>
    <t>Peter Dorman</t>
  </si>
  <si>
    <t>1950-1959||1990-1999</t>
  </si>
  <si>
    <t>Virgnina</t>
  </si>
  <si>
    <t>Indiana</t>
  </si>
  <si>
    <t>white guy</t>
  </si>
  <si>
    <t>2009-09-25T15:07:50Z</t>
  </si>
  <si>
    <t>I learned how to read childrens literature once I became a parent and had my wife as a teacher.</t>
  </si>
  <si>
    <t>http://hdl.handle.net/2374.DALN/692</t>
  </si>
  <si>
    <t>reading||childrens literature||re-reading||VMI</t>
  </si>
  <si>
    <t>Re-reading</t>
  </si>
  <si>
    <t>Zemliansky, Pavel</t>
  </si>
  <si>
    <t>Ukraine</t>
  </si>
  <si>
    <t>2009-09-25T15:09:32Z</t>
  </si>
  <si>
    <t>In this clip, I talk about learning English as a child.</t>
  </si>
  <si>
    <t>http://hdl.handle.net/2374.DALN/693</t>
  </si>
  <si>
    <t>second language||Ukraine||VMI</t>
  </si>
  <si>
    <t>Learning Foreign Languages</t>
  </si>
  <si>
    <t>Spears, Justin</t>
  </si>
  <si>
    <t>2009-09-25T17:34:48Z</t>
  </si>
  <si>
    <t>This is about the first book I read on my own.</t>
  </si>
  <si>
    <t>http://hdl.handle.net/2374.DALN/694</t>
  </si>
  <si>
    <t>first book||VMI</t>
  </si>
  <si>
    <t>The first book I read</t>
  </si>
  <si>
    <t>Wermus, Dominik</t>
  </si>
  <si>
    <t>East Coast</t>
  </si>
  <si>
    <t>Virginia Beach</t>
  </si>
  <si>
    <t>2009-09-25T17:34:54Z</t>
  </si>
  <si>
    <t>Literacy narrative about writing seriously for the first time.</t>
  </si>
  <si>
    <t>http://hdl.handle.net/2374.DALN/695</t>
  </si>
  <si>
    <t>Personal writing||FIrst time||VMI</t>
  </si>
  <si>
    <t>Writing Seriously for the First Time</t>
  </si>
  <si>
    <t>2009-09-25T17:38:55Z</t>
  </si>
  <si>
    <t>Reading a narrative I wrote about a nightmare.</t>
  </si>
  <si>
    <t>http://hdl.handle.net/2374.DALN/696</t>
  </si>
  <si>
    <t>Personal writing||VMI||Nightmare</t>
  </si>
  <si>
    <t>A Nightmare</t>
  </si>
  <si>
    <t>McKelvey, Simone</t>
  </si>
  <si>
    <t>Lexington</t>
  </si>
  <si>
    <t>2009-09-28T02:37:58Z</t>
  </si>
  <si>
    <t>This narrative describes a new perspective which I gained from reading this book by C.S. Lewis.</t>
  </si>
  <si>
    <t>http://hdl.handle.net/2374.DALN/697</t>
  </si>
  <si>
    <t>Screwtape Letters||C.S. Lewis||VMI</t>
  </si>
  <si>
    <t>The Screwtape Letters</t>
  </si>
  <si>
    <t>Brower, Charles</t>
  </si>
  <si>
    <t>2009-09-28T02:38:09Z</t>
  </si>
  <si>
    <t>http://hdl.handle.net/2374.DALN/698</t>
  </si>
  <si>
    <t>VMI</t>
  </si>
  <si>
    <t>Boys of Pointe du Hoc</t>
  </si>
  <si>
    <t>Schick, Kurt</t>
  </si>
  <si>
    <t>VA</t>
  </si>
  <si>
    <t>2009-09-28T02:38:16Z</t>
  </si>
  <si>
    <t>Describes my first successful experiences as a high school writer and researcher.</t>
  </si>
  <si>
    <t>http://hdl.handle.net/2374.DALN/699</t>
  </si>
  <si>
    <t>JMU||publication||research||VMI</t>
  </si>
  <si>
    <t>English teachers didn't teach me how to write</t>
  </si>
  <si>
    <t>Cubbison, Laurie</t>
  </si>
  <si>
    <t>Ohio Valley</t>
  </si>
  <si>
    <t>2009-09-28T02:38:22Z</t>
  </si>
  <si>
    <t>The role of story in my life</t>
  </si>
  <si>
    <t>http://hdl.handle.net/2374.DALN/700</t>
  </si>
  <si>
    <t>Story</t>
  </si>
  <si>
    <t>Farner, Marianne</t>
  </si>
  <si>
    <t>2009-09-28T02:38:27Z</t>
  </si>
  <si>
    <t>http://hdl.handle.net/2374.DALN/701</t>
  </si>
  <si>
    <t>VMI||elementary school</t>
  </si>
  <si>
    <t>Jump!</t>
  </si>
  <si>
    <t>Christenbury, Leila</t>
  </si>
  <si>
    <t>Southern</t>
  </si>
  <si>
    <t>2009-09-28T02:38:31Z</t>
  </si>
  <si>
    <t>This is a brief narrative of some of my earliest memories of reading and learning the secret of the alphabet.</t>
  </si>
  <si>
    <t>http://hdl.handle.net/2374.DALN/702</t>
  </si>
  <si>
    <t>VMI||Reading</t>
  </si>
  <si>
    <t>Houser, Alex</t>
  </si>
  <si>
    <t>2009-09-28T02:38:42Z</t>
  </si>
  <si>
    <t>This is a literacy story about how I went from being a failing english student to graduating college with a minor in english and writing</t>
  </si>
  <si>
    <t>http://hdl.handle.net/2374.DALN/703</t>
  </si>
  <si>
    <t>minor||failing||english student||VMI</t>
  </si>
  <si>
    <t>A Change of Heart</t>
  </si>
  <si>
    <t>Randall, Katherine</t>
  </si>
  <si>
    <t>South Carolina</t>
  </si>
  <si>
    <t>2009-09-28T02:38:48Z</t>
  </si>
  <si>
    <t>http://hdl.handle.net/2374.DALN/704</t>
  </si>
  <si>
    <t>Katie Randall</t>
  </si>
  <si>
    <t>muesing, mary ellen</t>
  </si>
  <si>
    <t>2009-09-28T02:38:53Z</t>
  </si>
  <si>
    <t>http://hdl.handle.net/2374.DALN/705</t>
  </si>
  <si>
    <t>my literacy story</t>
  </si>
  <si>
    <t>Brophy, Jessica</t>
  </si>
  <si>
    <t>Northeast</t>
  </si>
  <si>
    <t>Middle-Lower Class</t>
  </si>
  <si>
    <t>2009-09-28T02:38:58Z</t>
  </si>
  <si>
    <t>Walking to library. Animals moving. Girls swinging.</t>
  </si>
  <si>
    <t>http://hdl.handle.net/2374.DALN/706</t>
  </si>
  <si>
    <t>VMI||movement</t>
  </si>
  <si>
    <t>Reading as Moving</t>
  </si>
  <si>
    <t>Sewell, Tanner</t>
  </si>
  <si>
    <t>U.S.||V</t>
  </si>
  <si>
    <t>2009-09-28T02:39:08Z</t>
  </si>
  <si>
    <t>This is a literacy narrative about my how my first philosophy course with Professor Duncan Richter changed my life (and my parents bank account) forever.</t>
  </si>
  <si>
    <t>http://hdl.handle.net/2374.DALN/707</t>
  </si>
  <si>
    <t>Parents||Amazon.com||Plato's Cave||Books||VMI||Philosophy</t>
  </si>
  <si>
    <t>Plato's Cave Analogy: A Personal Account</t>
  </si>
  <si>
    <t>Rogers, Even</t>
  </si>
  <si>
    <t>2009-09-28T02:39:13Z</t>
  </si>
  <si>
    <t>This is a narrative of an early morning epiphany that opened up an entirely new approach to writing for the author</t>
  </si>
  <si>
    <t>http://hdl.handle.net/2374.DALN/708</t>
  </si>
  <si>
    <t>undergraduate||writing||epiphany||VMI</t>
  </si>
  <si>
    <t>Epiphany: Forming the Pot to the Water</t>
  </si>
  <si>
    <t>Napolitano, Frank M.</t>
  </si>
  <si>
    <t>Italian</t>
  </si>
  <si>
    <t>2009-09-28T02:39:21Z</t>
  </si>
  <si>
    <t>I discuss the importance of my professor's comments at the end of my paper.</t>
  </si>
  <si>
    <t>http://hdl.handle.net/2374.DALN/709</t>
  </si>
  <si>
    <t>VMI, Merrimack College, Cain, Napolitano, comments</t>
  </si>
  <si>
    <t>Letter to a Colleague</t>
  </si>
  <si>
    <t>Randolph, Gary</t>
  </si>
  <si>
    <t>2009-09-28T02:39:27Z</t>
  </si>
  <si>
    <t>Learning to read.</t>
  </si>
  <si>
    <t>http://hdl.handle.net/2374.DALN/710</t>
  </si>
  <si>
    <t>VMI||CVCC||Learning||Narrative</t>
  </si>
  <si>
    <t>Learning To Read</t>
  </si>
  <si>
    <t>Lindemann, Erika</t>
  </si>
  <si>
    <t>Minnesota</t>
  </si>
  <si>
    <t>upper</t>
  </si>
  <si>
    <t>2009-09-28T02:39:31Z</t>
  </si>
  <si>
    <t>http://hdl.handle.net/2374.DALN/711</t>
  </si>
  <si>
    <t>German||English</t>
  </si>
  <si>
    <t>Santos, Susan</t>
  </si>
  <si>
    <t>2009-09-28T02:39:38Z</t>
  </si>
  <si>
    <t>Jennifer M. Santos tells her mother's story about being in the adult section of the library.</t>
  </si>
  <si>
    <t>http://hdl.handle.net/2374.DALN/712</t>
  </si>
  <si>
    <t>illness||reading||library||VMI</t>
  </si>
  <si>
    <t>Underage in the Library</t>
  </si>
  <si>
    <t>Garrett, Shannon</t>
  </si>
  <si>
    <t>Cyndi, Selfe</t>
  </si>
  <si>
    <t>2009-09-28T02:39:44Z</t>
  </si>
  <si>
    <t>The valuable lesson that a brain tumor taught me the gifts of language and reading</t>
  </si>
  <si>
    <t>http://hdl.handle.net/2374.DALN/713</t>
  </si>
  <si>
    <t>Jane Austen||Crossword||Language||Reading||Brain tumor||VMI</t>
  </si>
  <si>
    <t>The Gift</t>
  </si>
  <si>
    <t>-, Anonymous</t>
  </si>
  <si>
    <t>Kuzawa, D</t>
  </si>
  <si>
    <t>2009-10-06T00:16:19Z</t>
  </si>
  <si>
    <t>This is a story about my love for reading.</t>
  </si>
  <si>
    <t>http://hdl.handle.net/2374.DALN/714</t>
  </si>
  <si>
    <t>Harry Potter||Anne of Green Gables||gender||library||teaching||discussion||traditions||love||sharing||family</t>
  </si>
  <si>
    <t>Reading is the Center of My Life</t>
  </si>
  <si>
    <t>Mullins, Becky</t>
  </si>
  <si>
    <t>Ohio||West Virginia</t>
  </si>
  <si>
    <t>2009-10-06T00:16:27Z</t>
  </si>
  <si>
    <t>This story is about my personal background in developing a life-long love of reading.</t>
  </si>
  <si>
    <t>http://hdl.handle.net/2374.DALN/715</t>
  </si>
  <si>
    <t>graduate school||sign language||rural West Virginia||music||bedtime stories||book club||library||reading</t>
  </si>
  <si>
    <t>Building a Foundation for the Love of Reading</t>
  </si>
  <si>
    <t>Myers, Morgan</t>
  </si>
  <si>
    <t>Midwest||Gulf Coast</t>
  </si>
  <si>
    <t>small city||small town</t>
  </si>
  <si>
    <t>Ohio||Florida</t>
  </si>
  <si>
    <t>2009-10-06T00:16:32Z</t>
  </si>
  <si>
    <t>My history of literacy and literature from a  precocious child reader to secret agent lit lover.</t>
  </si>
  <si>
    <t>http://hdl.handle.net/2374.DALN/716</t>
  </si>
  <si>
    <t>Paulo Coelho||Nick Homby||In the Time of Butterflies||Margaret Atwood||Gone with the Wind||twins||French||German||Latin||Greek||classics||fantasy||reading||books||dyslexia</t>
  </si>
  <si>
    <t>My history of literacy</t>
  </si>
  <si>
    <t>Romig, Matthew</t>
  </si>
  <si>
    <t>Northwestern/Central Ohio</t>
  </si>
  <si>
    <t>Working Class, Student</t>
  </si>
  <si>
    <t>2009-10-13T20:55:59Z</t>
  </si>
  <si>
    <t>This is a story of how a series of novels opened my eyes to how I found my love for literature and writing.</t>
  </si>
  <si>
    <t>http://hdl.handle.net/2374.DALN/717</t>
  </si>
  <si>
    <t>Writing||Literature||Reading||Love</t>
  </si>
  <si>
    <t>How I Learned to Love Reading</t>
  </si>
  <si>
    <t>2009-10-14T00:37:19Z</t>
  </si>
  <si>
    <t>http://hdl.handle.net/2374.DALN/718</t>
  </si>
  <si>
    <t>Kelso, Kevin</t>
  </si>
  <si>
    <t>English 269</t>
  </si>
  <si>
    <t>2009-10-14T02:59:51Z</t>
  </si>
  <si>
    <t>this is about how i was introduces and grew to like technology. I use my story of coarse and also some sound effects and an audio track.</t>
  </si>
  <si>
    <t>http://hdl.handle.net/2374.DALN/719</t>
  </si>
  <si>
    <t>Audio Narrative</t>
  </si>
  <si>
    <t>Alber, Mike</t>
  </si>
  <si>
    <t>Ciampa, Maddy||Brueggemann, Esther</t>
  </si>
  <si>
    <t>2009-10-15T20:58:27Z</t>
  </si>
  <si>
    <t>This story is about how revealing it can feel to write a non-fiction piece.</t>
  </si>
  <si>
    <t>http://hdl.handle.net/2374.DALN/720</t>
  </si>
  <si>
    <t>OSU||personal essays||non-fiction||games</t>
  </si>
  <si>
    <t>My First Personal Essay</t>
  </si>
  <si>
    <t>Anonymous, Anonymous</t>
  </si>
  <si>
    <t>2009-10-16T13:45:46Z</t>
  </si>
  <si>
    <t>Reading "Pat the Bunny," Counting backwards from 10, and writing a vignette.</t>
  </si>
  <si>
    <t>http://hdl.handle.net/2374.DALN/721</t>
  </si>
  <si>
    <t>FHMEC</t>
  </si>
  <si>
    <t>Pat the Bunny</t>
  </si>
  <si>
    <t>Thompson, Jennifer</t>
  </si>
  <si>
    <t>California||Ohio</t>
  </si>
  <si>
    <t>poor||working class</t>
  </si>
  <si>
    <t>2009-10-19T00:48:31Z</t>
  </si>
  <si>
    <t>This is a story about learning despite challenges.</t>
  </si>
  <si>
    <t>http://hdl.handle.net/2374.DALN/723</t>
  </si>
  <si>
    <t>CSCC||Ohio||learning disorder||California||Writing</t>
  </si>
  <si>
    <t>Jennifer Thompson's Literacy Narrative</t>
  </si>
  <si>
    <t>Rex, Lex</t>
  </si>
  <si>
    <t>2009-10-19T00:48:47Z</t>
  </si>
  <si>
    <t>This is a story about me learning to read.</t>
  </si>
  <si>
    <t>http://hdl.handle.net/2374.DALN/724</t>
  </si>
  <si>
    <t>short||learning||college||1st grade||kindergarten||CSCC</t>
  </si>
  <si>
    <t>Baker, Jonathan</t>
  </si>
  <si>
    <t>2009-10-19T01:38:06Z</t>
  </si>
  <si>
    <t>This is a story about my challenges with English class, avoiding it in college, then catching back up with me as a doctoral student.</t>
  </si>
  <si>
    <t>http://hdl.handle.net/2374.DALN/726</t>
  </si>
  <si>
    <t>CSCC||African American||quantitative literacy||scaffolding||success strategies||avoidance||spelling||mathematics||education</t>
  </si>
  <si>
    <t>A Love-Hate Relationship with Language Arts from the Spelling Bee to the Dissertation</t>
  </si>
  <si>
    <t>Pinkham, Derek</t>
  </si>
  <si>
    <t>Milwaukee, Wisconsin</t>
  </si>
  <si>
    <t>2009-10-19T03:20:35Z</t>
  </si>
  <si>
    <t>This is a story about my book _Milwaukee Jazz Profiles_.</t>
  </si>
  <si>
    <t>http://hdl.handle.net/2374.DALN/729</t>
  </si>
  <si>
    <t>confidence||Marquette University Press||legitimacy||Milwaukee||jazz</t>
  </si>
  <si>
    <t>Milwaukee Jazz Profiles</t>
  </si>
  <si>
    <t>Dellinger, Mary Ann</t>
  </si>
  <si>
    <t>Guatemala</t>
  </si>
  <si>
    <t>2009-10-19T03:20:49Z</t>
  </si>
  <si>
    <t>This is a story about my realization that not everyone is literate.</t>
  </si>
  <si>
    <t>http://hdl.handle.net/2374.DALN/730</t>
  </si>
  <si>
    <t>VMI||recipe||experience abroad||teenager||Guatemala||3rd World</t>
  </si>
  <si>
    <t>Learning to Appreciate Literacy</t>
  </si>
  <si>
    <t>Anderson, Danny</t>
  </si>
  <si>
    <t>2009-10-19T00:48:13Z</t>
  </si>
  <si>
    <t>A videotaped conversation with poet Danny Anderson during his campus visit to Ohio State University</t>
  </si>
  <si>
    <t>http://hdl.handle.net/2374.DALN/722</t>
  </si>
  <si>
    <t>osuvws</t>
  </si>
  <si>
    <t>poet||poetry||lyrics||music||OSU||creative writing</t>
  </si>
  <si>
    <t>A Conversaton with Danny Anderson</t>
  </si>
  <si>
    <t>Mattox, Thomas</t>
  </si>
  <si>
    <t>2009-10-19T01:37:57Z</t>
  </si>
  <si>
    <t>This is a story about staying in school.</t>
  </si>
  <si>
    <t>http://hdl.handle.net/2374.DALN/725</t>
  </si>
  <si>
    <t>school||I Need You||music</t>
  </si>
  <si>
    <t>Music</t>
  </si>
  <si>
    <t>Anonymous, Greg</t>
  </si>
  <si>
    <t>1970-1979||1990-1999||1980-1989||2000-2009</t>
  </si>
  <si>
    <t>2009-10-19T01:43:46Z</t>
  </si>
  <si>
    <t>This is a story about what it is like to learn with learning disabilities.</t>
  </si>
  <si>
    <t>http://hdl.handle.net/2374.DALN/727</t>
  </si>
  <si>
    <t>learning disabilities||learning||disabilities||CSCC</t>
  </si>
  <si>
    <t>Learning How to Learn</t>
  </si>
  <si>
    <t>2009-10-19T01:57:29Z</t>
  </si>
  <si>
    <t>This story is about finding creativity in my sobriety as well as in my drug/alcohol use.</t>
  </si>
  <si>
    <t>http://hdl.handle.net/2374.DALN/728</t>
  </si>
  <si>
    <t>sobriety||mucisian||writer||drunk||drugs||CSCC</t>
  </si>
  <si>
    <t>I am A Creative Being</t>
  </si>
  <si>
    <t>Chelala, Philip</t>
  </si>
  <si>
    <t>2009-10-20T15:37:10Z</t>
  </si>
  <si>
    <t>http://hdl.handle.net/2374.DALN/731</t>
  </si>
  <si>
    <t>The Gift of Technology</t>
  </si>
  <si>
    <t>Massey, Sara</t>
  </si>
  <si>
    <t>Mid West</t>
  </si>
  <si>
    <t>Kentucky</t>
  </si>
  <si>
    <t>2009-10-20T15:40:37Z</t>
  </si>
  <si>
    <t>My sister taught me to read.</t>
  </si>
  <si>
    <t>http://hdl.handle.net/2374.DALN/732</t>
  </si>
  <si>
    <t>My Sister's Teaching</t>
  </si>
  <si>
    <t>Dennis Hall||Dennis Hall</t>
  </si>
  <si>
    <t>Trauman</t>
  </si>
  <si>
    <t>Pacific Palisades CA</t>
  </si>
  <si>
    <t>uburban</t>
  </si>
  <si>
    <t>CA</t>
  </si>
  <si>
    <t>Middle||Middle</t>
  </si>
  <si>
    <t>Cacasion||Caucasion</t>
  </si>
  <si>
    <t>2009-10-20T16:01:33Z</t>
  </si>
  <si>
    <t>I needed glasses, but the teachers thought I was a slow learner.</t>
  </si>
  <si>
    <t>http://hdl.handle.net/2374.DALN/733</t>
  </si>
  <si>
    <t>teachers, slow learners</t>
  </si>
  <si>
    <t>Wilkinson, Caroline</t>
  </si>
  <si>
    <t>Kilfoil, Carrie</t>
  </si>
  <si>
    <t>2009-10-20T16:16:59Z</t>
  </si>
  <si>
    <t>My literacy narrative is about how my mom's reading to me affects my way of reading now.</t>
  </si>
  <si>
    <t>http://hdl.handle.net/2374.DALN/734</t>
  </si>
  <si>
    <t>UofL</t>
  </si>
  <si>
    <t>My Mom's Reading</t>
  </si>
  <si>
    <t>Short, Ross</t>
  </si>
  <si>
    <t>2009-10-20T16:39:53Z</t>
  </si>
  <si>
    <t>A story of how I learned to read</t>
  </si>
  <si>
    <t>http://hdl.handle.net/2374.DALN/735</t>
  </si>
  <si>
    <t>Read</t>
  </si>
  <si>
    <t>How I learned to Read</t>
  </si>
  <si>
    <t>Owen, Katie</t>
  </si>
  <si>
    <t>2009-10-20T16:41:07Z</t>
  </si>
  <si>
    <t>http://hdl.handle.net/2374.DALN/736</t>
  </si>
  <si>
    <t>YSU Writing Center</t>
  </si>
  <si>
    <t>Reading and Writing</t>
  </si>
  <si>
    <t>2009-10-20T16:58:03Z</t>
  </si>
  <si>
    <t>http://hdl.handle.net/2374.DALN/737</t>
  </si>
  <si>
    <t>I love to read</t>
  </si>
  <si>
    <t>2009-10-20T17:37:19Z</t>
  </si>
  <si>
    <t>http://hdl.handle.net/2374.DALN/738</t>
  </si>
  <si>
    <t>Carrie Kilfoil Literacy Narrative</t>
  </si>
  <si>
    <t>Dowell, Matthew</t>
  </si>
  <si>
    <t>2009-10-20T18:49:02Z</t>
  </si>
  <si>
    <t>http://hdl.handle.net/2374.DALN/739</t>
  </si>
  <si>
    <t>Reading Boxscores and Horse Charts</t>
  </si>
  <si>
    <t>Shelton, Sherrice</t>
  </si>
  <si>
    <t>Williams, Bronwyn</t>
  </si>
  <si>
    <t>Louisville</t>
  </si>
  <si>
    <t>2009-10-20T18:56:36Z</t>
  </si>
  <si>
    <t>http://hdl.handle.net/2374.DALN/740</t>
  </si>
  <si>
    <t>UofL||intelligence</t>
  </si>
  <si>
    <t>What Does Your Intellect Have To Do With It</t>
  </si>
  <si>
    <t>Naslund, Flora</t>
  </si>
  <si>
    <t>2009-10-20T18:58:28Z</t>
  </si>
  <si>
    <t>This narrative describes my encounters as an English speaker studying photography in the Osaka, Japan.</t>
  </si>
  <si>
    <t>http://hdl.handle.net/2374.DALN/741</t>
  </si>
  <si>
    <t>Japan, English</t>
  </si>
  <si>
    <t>Learning English in Japan</t>
  </si>
  <si>
    <t>Boone, Lauren</t>
  </si>
  <si>
    <t>2009-10-20T18:59:58Z</t>
  </si>
  <si>
    <t>http://hdl.handle.net/2374.DALN/742</t>
  </si>
  <si>
    <t>epilepsy, doctor</t>
  </si>
  <si>
    <t>Lademann, Samantha</t>
  </si>
  <si>
    <t>2009-10-20T19:02:29Z</t>
  </si>
  <si>
    <t>http://hdl.handle.net/2374.DALN/743</t>
  </si>
  <si>
    <t>The Power of Chocolate Pudding</t>
  </si>
  <si>
    <t>Ernst, Logan</t>
  </si>
  <si>
    <t>Appalachia</t>
  </si>
  <si>
    <t>mountain foothills</t>
  </si>
  <si>
    <t>northern euro</t>
  </si>
  <si>
    <t>2009-10-20T19:03:09Z</t>
  </si>
  <si>
    <t>http://hdl.handle.net/2374.DALN/744</t>
  </si>
  <si>
    <t>family, parents</t>
  </si>
  <si>
    <t>Fiction versus Nonfiction</t>
  </si>
  <si>
    <t>Smith, Jerad</t>
  </si>
  <si>
    <t>2009-10-20T19:03:54Z</t>
  </si>
  <si>
    <t>http://hdl.handle.net/2374.DALN/745</t>
  </si>
  <si>
    <t>military||Uofl</t>
  </si>
  <si>
    <t>Whiskey Tango Foxtrot</t>
  </si>
  <si>
    <t>Ledbetter, Celeste</t>
  </si>
  <si>
    <t>black</t>
  </si>
  <si>
    <t>2009-10-20T19:05:18Z</t>
  </si>
  <si>
    <t>This paper is about when I first started to learn about literacy, didn't really like reading, and the influence of teachers as I started to enjoy reading.</t>
  </si>
  <si>
    <t>http://hdl.handle.net/2374.DALN/746</t>
  </si>
  <si>
    <t>enjoyment, education</t>
  </si>
  <si>
    <t>The Developments of Life</t>
  </si>
  <si>
    <t>Gibson, Jonathan</t>
  </si>
  <si>
    <t>2009-10-20T19:05:51Z</t>
  </si>
  <si>
    <t>http://hdl.handle.net/2374.DALN/747</t>
  </si>
  <si>
    <t>reading||speech||UofL</t>
  </si>
  <si>
    <t>Jonathan's Story</t>
  </si>
  <si>
    <t>Gordon, Stuart</t>
  </si>
  <si>
    <t>Florida</t>
  </si>
  <si>
    <t>poor</t>
  </si>
  <si>
    <t>2009-10-20T19:06:56Z</t>
  </si>
  <si>
    <t>This is about the things I've read and how they affect my writing.</t>
  </si>
  <si>
    <t>http://hdl.handle.net/2374.DALN/748</t>
  </si>
  <si>
    <t>reading, writing</t>
  </si>
  <si>
    <t>Claggett, Kerry</t>
  </si>
  <si>
    <t>2009-10-20T19:07:26Z</t>
  </si>
  <si>
    <t>http://hdl.handle.net/2374.DALN/749</t>
  </si>
  <si>
    <t>Directing||Acting||UofL</t>
  </si>
  <si>
    <t>From Page to Stage</t>
  </si>
  <si>
    <t>Sobiech, Mike</t>
  </si>
  <si>
    <t>southern Indiana</t>
  </si>
  <si>
    <t>IN</t>
  </si>
  <si>
    <t>2009-10-20T19:08:04Z</t>
  </si>
  <si>
    <t>http://hdl.handle.net/2374.DALN/750</t>
  </si>
  <si>
    <t>windows comics</t>
  </si>
  <si>
    <t>Living Room Window</t>
  </si>
  <si>
    <t>Corbitt, Derek</t>
  </si>
  <si>
    <t>2009-10-20T19:08:42Z</t>
  </si>
  <si>
    <t>http://hdl.handle.net/2374.DALN/751</t>
  </si>
  <si>
    <t>Derek's Literacy Narrative</t>
  </si>
  <si>
    <t>Woods, Nachia</t>
  </si>
  <si>
    <t>African American/Multicultural</t>
  </si>
  <si>
    <t>United Nations Represenative</t>
  </si>
  <si>
    <t>2009-10-20T19:10:05Z</t>
  </si>
  <si>
    <t>This narrative is a summary of surviving through the death of shame.</t>
  </si>
  <si>
    <t>http://hdl.handle.net/2374.DALN/752</t>
  </si>
  <si>
    <t>Ebonics||English</t>
  </si>
  <si>
    <t>University of Louisville</t>
  </si>
  <si>
    <t>But I Lived</t>
  </si>
  <si>
    <t>Armeni, Andrea</t>
  </si>
  <si>
    <t>2009-10-21T19:57:51Z</t>
  </si>
  <si>
    <t>Text Lit Narrative</t>
  </si>
  <si>
    <t>http://hdl.handle.net/2374.DALN/753</t>
  </si>
  <si>
    <t>2009-10-22T19:54:53Z</t>
  </si>
  <si>
    <t>http://hdl.handle.net/2374.DALN/754</t>
  </si>
  <si>
    <t>Conrad, Alison</t>
  </si>
  <si>
    <t>2009-10-22T19:57:30Z</t>
  </si>
  <si>
    <t>http://hdl.handle.net/2374.DALN/755</t>
  </si>
  <si>
    <t>My Mom Taught me How to Read</t>
  </si>
  <si>
    <t>2009-10-28T02:10:53Z</t>
  </si>
  <si>
    <t>http://hdl.handle.net/2374.DALN/756</t>
  </si>
  <si>
    <t>English, French</t>
  </si>
  <si>
    <t>Learning to read French before learning to read English</t>
  </si>
  <si>
    <t>Schaffter, Kelli</t>
  </si>
  <si>
    <t>2009-10-28T02:11:10Z</t>
  </si>
  <si>
    <t>This story is about online identity and rhetorical performances of them.</t>
  </si>
  <si>
    <t>http://hdl.handle.net/2374.DALN/757</t>
  </si>
  <si>
    <t>facebook||social-networking sites||rhetoric||identity||online</t>
  </si>
  <si>
    <t>Online Identity</t>
  </si>
  <si>
    <t>Carnazza, Greg</t>
  </si>
  <si>
    <t>2009-10-28T02:11:15Z</t>
  </si>
  <si>
    <t>This story is a discussion about identity and online identity practices.</t>
  </si>
  <si>
    <t>http://hdl.handle.net/2374.DALN/758</t>
  </si>
  <si>
    <t>facebook||rhetoric||social-networking sites||identity||online</t>
  </si>
  <si>
    <t>2009-10-28T02:11:23Z</t>
  </si>
  <si>
    <t>This story is about online identity.</t>
  </si>
  <si>
    <t>http://hdl.handle.net/2374.DALN/759</t>
  </si>
  <si>
    <t>facebook||social-networking sites||rhetoric||online||identity</t>
  </si>
  <si>
    <t>2009-10-28T18:50:50Z</t>
  </si>
  <si>
    <t>Literacy narrative about life before literacy as a little boy.</t>
  </si>
  <si>
    <t>http://hdl.handle.net/2374.DALN/760</t>
  </si>
  <si>
    <t>Karg, Taylor</t>
  </si>
  <si>
    <t>Santa Catarina, Brazil</t>
  </si>
  <si>
    <t>2009-10-29T00:47:52Z</t>
  </si>
  <si>
    <t>This is a narrative meant to demonstrate the journey and hardships when learning a foreign language.</t>
  </si>
  <si>
    <t>http://hdl.handle.net/2374.DALN/761</t>
  </si>
  <si>
    <t>Portuguese||English</t>
  </si>
  <si>
    <t>Portuguese||Language</t>
  </si>
  <si>
    <t>Learning Portuguese</t>
  </si>
  <si>
    <t>Majmudar, Amit</t>
  </si>
  <si>
    <t>2009-10-29T22:20:07Z</t>
  </si>
  <si>
    <t>Amit Majmudar talks about archiving, memory, and forgetting.</t>
  </si>
  <si>
    <t>http://hdl.handle.net/2374.DALN/762</t>
  </si>
  <si>
    <t>OSUVWS</t>
  </si>
  <si>
    <t>Lost in the Archive</t>
  </si>
  <si>
    <t>Ryan, Jodan</t>
  </si>
  <si>
    <t>2009-10-30T14:24:19Z</t>
  </si>
  <si>
    <t>http://hdl.handle.net/2374.DALN/763</t>
  </si>
  <si>
    <t>Nick Reading PSA</t>
  </si>
  <si>
    <t>Dixon, Victoria</t>
  </si>
  <si>
    <t>2009-10-30T14:26:13Z</t>
  </si>
  <si>
    <t>http://hdl.handle.net/2374.DALN/764</t>
  </si>
  <si>
    <t>Where I came from</t>
  </si>
  <si>
    <t>Spriggs, Demeshia</t>
  </si>
  <si>
    <t>Rural</t>
  </si>
  <si>
    <t>2009-10-30T14:31:40Z</t>
  </si>
  <si>
    <t>http://hdl.handle.net/2374.DALN/765</t>
  </si>
  <si>
    <t>The Making of a Pediatrician</t>
  </si>
  <si>
    <t>Walker, Tylar</t>
  </si>
  <si>
    <t>2009-10-30T14:34:30Z</t>
  </si>
  <si>
    <t>http://hdl.handle.net/2374.DALN/766</t>
  </si>
  <si>
    <t>Never Give Up</t>
  </si>
  <si>
    <t>Adler, Megan</t>
  </si>
  <si>
    <t>louisiana</t>
  </si>
  <si>
    <t>2009-10-30T14:35:35Z</t>
  </si>
  <si>
    <t>http://hdl.handle.net/2374.DALN/767</t>
  </si>
  <si>
    <t>I Am What I Am</t>
  </si>
  <si>
    <t>Kolder, Chet</t>
  </si>
  <si>
    <t>2009-10-30T14:37:26Z</t>
  </si>
  <si>
    <t>http://hdl.handle.net/2374.DALN/768</t>
  </si>
  <si>
    <t>Chet Kolder's literacy Narrative</t>
  </si>
  <si>
    <t>2009-10-30T14:38:27Z</t>
  </si>
  <si>
    <t>http://hdl.handle.net/2374.DALN/769</t>
  </si>
  <si>
    <t>Down By the River</t>
  </si>
  <si>
    <t>Newman, Jay</t>
  </si>
  <si>
    <t>Undead</t>
  </si>
  <si>
    <t>Rust Belt</t>
  </si>
  <si>
    <t>my own class</t>
  </si>
  <si>
    <t>Vampire</t>
  </si>
  <si>
    <t>2009-10-30T18:24:15Z</t>
  </si>
  <si>
    <t>A brief discussion of how American Psycho provided a new outlook on reading for me.</t>
  </si>
  <si>
    <t>http://hdl.handle.net/2374.DALN/770</t>
  </si>
  <si>
    <t>Writing and Reading with Meaning</t>
  </si>
  <si>
    <t>Sumner, Rebecca</t>
  </si>
  <si>
    <t>Rust</t>
  </si>
  <si>
    <t>2009-10-30T18:24:27Z</t>
  </si>
  <si>
    <t>This is a brief discussion of one of my first reading experiences: reading the comics with my father.</t>
  </si>
  <si>
    <t>http://hdl.handle.net/2374.DALN/771</t>
  </si>
  <si>
    <t>The Funny Pages</t>
  </si>
  <si>
    <t>Devillier, Taylor</t>
  </si>
  <si>
    <t>2009-10-31T14:31:35Z</t>
  </si>
  <si>
    <t>My Education</t>
  </si>
  <si>
    <t>http://hdl.handle.net/2374.DALN/772</t>
  </si>
  <si>
    <t>The Learning Years</t>
  </si>
  <si>
    <t>Calvin, Taylor</t>
  </si>
  <si>
    <t>2009-10-31T14:32:03Z</t>
  </si>
  <si>
    <t>In this narrative, I tell how I learned to read and write. I also tell how being literate will help me in my future</t>
  </si>
  <si>
    <t>http://hdl.handle.net/2374.DALN/773</t>
  </si>
  <si>
    <t>my literacy narrative</t>
  </si>
  <si>
    <t>Jones, Stephen</t>
  </si>
  <si>
    <t>January 11,2009</t>
  </si>
  <si>
    <t>2009-11-02T14:13:50Z</t>
  </si>
  <si>
    <t>http://hdl.handle.net/2374.DALN/774</t>
  </si>
  <si>
    <t>Jackson, Quintele</t>
  </si>
  <si>
    <t>Plaquemine</t>
  </si>
  <si>
    <t>English 2</t>
  </si>
  <si>
    <t>2009-11-02T14:14:47Z</t>
  </si>
  <si>
    <t>http://hdl.handle.net/2374.DALN/775</t>
  </si>
  <si>
    <t>Bornstein, Kate</t>
  </si>
  <si>
    <t>J, Ginger</t>
  </si>
  <si>
    <t>artist class||middle class background</t>
  </si>
  <si>
    <t>transgendered</t>
  </si>
  <si>
    <t>taoist jew</t>
  </si>
  <si>
    <t>2009-11-02T21:24:07Z</t>
  </si>
  <si>
    <t>Kate Bornstein shares hir thoughts on reading, writing, language, and power.</t>
  </si>
  <si>
    <t>http://hdl.handle.net/2374.DALN/776</t>
  </si>
  <si>
    <t>Rikki Wilchins||writing||Tao||Caroline Cossey||Marjorie Garber||writer||performance||Twitter||Language||books||technology||oppression||theory||gender||postmodern||transexuality||IDKE</t>
  </si>
  <si>
    <t>Kate  talking with Ginger</t>
  </si>
  <si>
    <t>Swither, Eli</t>
  </si>
  <si>
    <t>working class self||wealthy family</t>
  </si>
  <si>
    <t>genderqueer||trans*</t>
  </si>
  <si>
    <t>2009-11-03T04:26:58Z</t>
  </si>
  <si>
    <t>It's about my genderqueer identity and how I relate theoretically/practically to the world around me.</t>
  </si>
  <si>
    <t>http://hdl.handle.net/2374.DALN/777</t>
  </si>
  <si>
    <t>teaching||theory||drag||trans*||linguistic determinism||gender||genderqueer||identity||gender||IDKE</t>
  </si>
  <si>
    <t>Teaching Genderqueer and Linguistic Determinism</t>
  </si>
  <si>
    <t>El Nino, Benito</t>
  </si>
  <si>
    <t>muti-ethnic</t>
  </si>
  <si>
    <t>androgynous</t>
  </si>
  <si>
    <t>multi-racial</t>
  </si>
  <si>
    <t>2009-11-03T04:27:04Z</t>
  </si>
  <si>
    <t>This is a story about expressing myself through both drag performing and writing and how they both tie together.</t>
  </si>
  <si>
    <t>http://hdl.handle.net/2374.DALN/778</t>
  </si>
  <si>
    <t>performance||expression||narrative||literacy||writing||IDKE||drag</t>
  </si>
  <si>
    <t>My View of Drag-Writing</t>
  </si>
  <si>
    <t>Chute, Hillary</t>
  </si>
  <si>
    <t>Cambridge</t>
  </si>
  <si>
    <t>2009-11-03T19:20:38Z</t>
  </si>
  <si>
    <t>This is a literacy narrative about growing up with a mother and grandmother who are writers and about comics narratives.</t>
  </si>
  <si>
    <t>http://hdl.handle.net/2374.DALN/779</t>
  </si>
  <si>
    <t>comics</t>
  </si>
  <si>
    <t>I am a tan ant</t>
  </si>
  <si>
    <t>-, Parkaboy</t>
  </si>
  <si>
    <t>2009-11-04T12:07:22Z</t>
  </si>
  <si>
    <t>This story is about my becoming interested and involved in architecture.</t>
  </si>
  <si>
    <t>http://hdl.handle.net/2374.DALN/780</t>
  </si>
  <si>
    <t>aesthetics||self-discovery||college||change||books||architecture||CSCC</t>
  </si>
  <si>
    <t>Aesthetic Literacy</t>
  </si>
  <si>
    <t>Angeron, Destiny</t>
  </si>
  <si>
    <t>2009-11-04T12:10:34Z</t>
  </si>
  <si>
    <t>Literacy narrative</t>
  </si>
  <si>
    <t>http://hdl.handle.net/2374.DALN/781</t>
  </si>
  <si>
    <t>" The reasons I will succeed</t>
  </si>
  <si>
    <t>-, Abdi</t>
  </si>
  <si>
    <t>2009-11-04T17:39:29Z</t>
  </si>
  <si>
    <t>This is a story about my mom's first reading of the Koran.</t>
  </si>
  <si>
    <t>http://hdl.handle.net/2374.DALN/783</t>
  </si>
  <si>
    <t>family||alphabets||family||CSCC||Somalia||Koran||reading</t>
  </si>
  <si>
    <t>My mom's struggle to read</t>
  </si>
  <si>
    <t>Smith, Alexis||Smith, Alexis</t>
  </si>
  <si>
    <t>Black||Black</t>
  </si>
  <si>
    <t>1994||1994</t>
  </si>
  <si>
    <t>2009-11-04T17:48:59Z</t>
  </si>
  <si>
    <t>It is telling about my education, my dreams, and the goals that I would like to achieve. The title is "ABC 123".</t>
  </si>
  <si>
    <t>http://hdl.handle.net/2374.DALN/784</t>
  </si>
  <si>
    <t>ABC 123</t>
  </si>
  <si>
    <t>Nick, Weigel</t>
  </si>
  <si>
    <t>2009-11-04T18:12:07Z</t>
  </si>
  <si>
    <t>http://hdl.handle.net/2374.DALN/785</t>
  </si>
  <si>
    <t>Cry while reading</t>
  </si>
  <si>
    <t>Diamond, Mark</t>
  </si>
  <si>
    <t>Virginia||New York</t>
  </si>
  <si>
    <t>Irish||Italian</t>
  </si>
  <si>
    <t>2009-11-04T21:17:53Z</t>
  </si>
  <si>
    <t>This is a story about my early difficulties in learning to write as well as how self-esteem affects handwriting.</t>
  </si>
  <si>
    <t>http://hdl.handle.net/2374.DALN/786</t>
  </si>
  <si>
    <t>performance||drag||IDKE||self-esteem||handwriting||school||learning||writing</t>
  </si>
  <si>
    <t>Learning Curve</t>
  </si>
  <si>
    <t>-, HoratioCraver</t>
  </si>
  <si>
    <t>2009-11-04T21:34:59Z</t>
  </si>
  <si>
    <t>My story is about my life.</t>
  </si>
  <si>
    <t>http://hdl.handle.net/2374.DALN/787</t>
  </si>
  <si>
    <t>family||CSCC||speech||learning disability||fan fiction||learning||writing</t>
  </si>
  <si>
    <t>My Life</t>
  </si>
  <si>
    <t>hooks, bell</t>
  </si>
  <si>
    <t>2009-11-04T15:11:42Z</t>
  </si>
  <si>
    <t>A reading from Teaching Critical Thinking and some conversation about reading the text of photographs and culture.</t>
  </si>
  <si>
    <t>http://hdl.handle.net/2374.DALN/782</t>
  </si>
  <si>
    <t>reading culture||photographs||culture</t>
  </si>
  <si>
    <t>reading||writing||teaching</t>
  </si>
  <si>
    <t>The joys of reading</t>
  </si>
  <si>
    <t>Boudreaux, Lacie</t>
  </si>
  <si>
    <t>2009-11-06T00:08:51Z</t>
  </si>
  <si>
    <t>This is a literacy narrative about my life, and how I learned to read and write. It is also about, how I understand the importance of reading and writing.</t>
  </si>
  <si>
    <t>http://hdl.handle.net/2374.DALN/788</t>
  </si>
  <si>
    <t>I Am Not A Robot</t>
  </si>
  <si>
    <t>Thomas||Thomas, Stavious</t>
  </si>
  <si>
    <t>2009-11-06T00:10:22Z</t>
  </si>
  <si>
    <t>http://hdl.handle.net/2374.DALN/789</t>
  </si>
  <si>
    <t>Davison, Alison</t>
  </si>
  <si>
    <t>2000-2009||1970-1979||1960-1969||1990-1999||1980-1989</t>
  </si>
  <si>
    <t>Los Angeles, CA||Seattle, WA||Tuscon, AZ</t>
  </si>
  <si>
    <t>upper-middle class background||working poor</t>
  </si>
  <si>
    <t>transsexual female</t>
  </si>
  <si>
    <t>blonde</t>
  </si>
  <si>
    <t>2009-11-06T04:27:02Z</t>
  </si>
  <si>
    <t>This is short piece of my transition story, with a focus on the early awareness and effort.</t>
  </si>
  <si>
    <t>http://hdl.handle.net/2374.DALN/790</t>
  </si>
  <si>
    <t>transexual</t>
  </si>
  <si>
    <t>early research||pre-internet learning||coming out||coming home||transition||IDKE||gender||reading</t>
  </si>
  <si>
    <t>A Slice of My Transition Tale</t>
  </si>
  <si>
    <t>Belmont, Mickey</t>
  </si>
  <si>
    <t>Jewish||American||Latvian</t>
  </si>
  <si>
    <t>Tuscon, AZ||Chicago, IL</t>
  </si>
  <si>
    <t>immigrant class</t>
  </si>
  <si>
    <t>2009-11-09T01:48:02Z</t>
  </si>
  <si>
    <t>Let's expand the definition of "female" instead of running away from it.</t>
  </si>
  <si>
    <t>http://hdl.handle.net/2374.DALN/791</t>
  </si>
  <si>
    <t>personal ads||sexuality||sex work||genderfuck||IDKE||queer||feminist||gender norms</t>
  </si>
  <si>
    <t>Expanding "She"</t>
  </si>
  <si>
    <t>Galloway, Terry</t>
  </si>
  <si>
    <t>Ulman, H. Lewis||Brueggemann, Brenda</t>
  </si>
  <si>
    <t>Germany, the South and the NOrtheast</t>
  </si>
  <si>
    <t>Florida and TExas</t>
  </si>
  <si>
    <t>artistic class</t>
  </si>
  <si>
    <t>2009-11-09T19:29:42Z</t>
  </si>
  <si>
    <t>family stories, written and performed</t>
  </si>
  <si>
    <t>http://hdl.handle.net/2374.DALN/792</t>
  </si>
  <si>
    <t>deaf, queer, female, family, stories, performance, media, theater</t>
  </si>
  <si>
    <t>Mean Little deaf Queer</t>
  </si>
  <si>
    <t>Hudson, Lynsie</t>
  </si>
  <si>
    <t>2009-11-10T15:09:08Z</t>
  </si>
  <si>
    <t>http://hdl.handle.net/2374.DALN/793</t>
  </si>
  <si>
    <t>The Power Of Words</t>
  </si>
  <si>
    <t>Painter, Christina</t>
  </si>
  <si>
    <t>2009-11-10T15:09:45Z</t>
  </si>
  <si>
    <t>http://hdl.handle.net/2374.DALN/794</t>
  </si>
  <si>
    <t>Just Imagine</t>
  </si>
  <si>
    <t>2009-11-10T15:10:36Z</t>
  </si>
  <si>
    <t>It gives a desription on how I learned the songs of the Spice Girls by reading and writing the their lyrics.</t>
  </si>
  <si>
    <t>http://hdl.handle.net/2374.DALN/795</t>
  </si>
  <si>
    <t>Spice Girls</t>
  </si>
  <si>
    <t>Wannabe</t>
  </si>
  <si>
    <t>Ferguson, Emily</t>
  </si>
  <si>
    <t>Hollywood</t>
  </si>
  <si>
    <t>2009-11-10T15:11:35Z</t>
  </si>
  <si>
    <t>This is a literacy narrative about fashion magazines, which describes different features of a magazine of this type.</t>
  </si>
  <si>
    <t>http://hdl.handle.net/2374.DALN/796</t>
  </si>
  <si>
    <t>English/Fashion jargon</t>
  </si>
  <si>
    <t>Headlines||Advice||Gossip||Hollywood||Fashion</t>
  </si>
  <si>
    <t>Life According to a Hollywood Fashion Magazine</t>
  </si>
  <si>
    <t>Branscome, Walton</t>
  </si>
  <si>
    <t>2009-11-10T15:32:01Z</t>
  </si>
  <si>
    <t>My struggle to enjoy reading with dyslexia.</t>
  </si>
  <si>
    <t>http://hdl.handle.net/2374.DALN/797</t>
  </si>
  <si>
    <t>learning to like reading||reading||dyslexia</t>
  </si>
  <si>
    <t>Becoming a Reader</t>
  </si>
  <si>
    <t>Dransfield, Caleb</t>
  </si>
  <si>
    <t>Virginia Appalacians</t>
  </si>
  <si>
    <t>small college town</t>
  </si>
  <si>
    <t>2009-11-10T15:32:26Z</t>
  </si>
  <si>
    <t>this narrative is about my acting experience during my freshman year of high school doing three plays</t>
  </si>
  <si>
    <t>http://hdl.handle.net/2374.DALN/798</t>
  </si>
  <si>
    <t>acting||freshman||plays</t>
  </si>
  <si>
    <t>The Performance of Three Plays</t>
  </si>
  <si>
    <t>Gravatt, Susan</t>
  </si>
  <si>
    <t>Virginia, Richmond</t>
  </si>
  <si>
    <t>college campus in Richmond</t>
  </si>
  <si>
    <t>2009-11-10T15:32:53Z</t>
  </si>
  <si>
    <t>In 2008, I spent a month of my summer at the University of Richmond's Governor's School for Humanities and Visual and Performing Arts. The learning experience was unlike any other, and my narrative describes the first day of my "American Idyll" class.</t>
  </si>
  <si>
    <t>http://hdl.handle.net/2374.DALN/799</t>
  </si>
  <si>
    <t>Governor's School, University of Richmond, Summer 2008, nature, outdoors, awareness</t>
  </si>
  <si>
    <t>Heightened Awareness</t>
  </si>
  <si>
    <t>Dale, Harlie</t>
  </si>
  <si>
    <t>Elementary School</t>
  </si>
  <si>
    <t>Enderly Heights</t>
  </si>
  <si>
    <t>2009-11-10T16:07:30Z</t>
  </si>
  <si>
    <t>This is a narrative about my conflicts with a mean librarian.</t>
  </si>
  <si>
    <t>http://hdl.handle.net/2374.DALN/800</t>
  </si>
  <si>
    <t>Time out||Harry Potter</t>
  </si>
  <si>
    <t>Why I had to Sit on the Line</t>
  </si>
  <si>
    <t>Cole, Kelsey</t>
  </si>
  <si>
    <t>2009-11-10T19:43:36Z</t>
  </si>
  <si>
    <t>http://hdl.handle.net/2374.DALN/801</t>
  </si>
  <si>
    <t>Behind the Microphone</t>
  </si>
  <si>
    <t>Clark, Taylor</t>
  </si>
  <si>
    <t>2009-11-11T16:19:40Z</t>
  </si>
  <si>
    <t>A lieracy narrative about the struggle with comprehension and reading.</t>
  </si>
  <si>
    <t>http://hdl.handle.net/2374.DALN/802</t>
  </si>
  <si>
    <t>The Secret Garden</t>
  </si>
  <si>
    <t>Muterspaugh, Chelsea</t>
  </si>
  <si>
    <t>2009-11-14T01:50:02Z</t>
  </si>
  <si>
    <t>The troubles between love and obeying your parents.</t>
  </si>
  <si>
    <t>http://hdl.handle.net/2374.DALN/804</t>
  </si>
  <si>
    <t>Love, Friend, Dana, Letter</t>
  </si>
  <si>
    <t>A Complicated Friendship Love Letter</t>
  </si>
  <si>
    <t>Wright, Kenneth</t>
  </si>
  <si>
    <t>virginia</t>
  </si>
  <si>
    <t>1991||1991</t>
  </si>
  <si>
    <t>2009-11-14T01:52:56Z</t>
  </si>
  <si>
    <t>My literacy narrative describes how reading the works of John Steinbeck helped me obtain better scholastic achievement.</t>
  </si>
  <si>
    <t>http://hdl.handle.net/2374.DALN/806</t>
  </si>
  <si>
    <t>Influences From Coast to Coast</t>
  </si>
  <si>
    <t>Cranston, Emily</t>
  </si>
  <si>
    <t>2009-11-14T01:54:10Z</t>
  </si>
  <si>
    <t>This narrative is about how a female character in a novel helped me to cope during a parent's divorce.</t>
  </si>
  <si>
    <t>http://hdl.handle.net/2374.DALN/807</t>
  </si>
  <si>
    <t>divorce</t>
  </si>
  <si>
    <t>A Childhood Book</t>
  </si>
  <si>
    <t>Rowsey, April</t>
  </si>
  <si>
    <t>2009-11-14T01:55:01Z</t>
  </si>
  <si>
    <t>This narrative is about a book I fell in love with as a child and how my mother used it to teach me to be responsible.</t>
  </si>
  <si>
    <t>http://hdl.handle.net/2374.DALN/808</t>
  </si>
  <si>
    <t>responsibility||childhood book</t>
  </si>
  <si>
    <t>Who Put the Pepper in the Pot?: A Lesson in Responsibility</t>
  </si>
  <si>
    <t>Coleman, Brooke</t>
  </si>
  <si>
    <t>2009-11-14T01:56:32Z</t>
  </si>
  <si>
    <t>It is about how one book led me to bring every relationship that I have closer with the people.</t>
  </si>
  <si>
    <t>http://hdl.handle.net/2374.DALN/809</t>
  </si>
  <si>
    <t>relationships</t>
  </si>
  <si>
    <t>Fireproof Relatioinships</t>
  </si>
  <si>
    <t>Hand, Logan</t>
  </si>
  <si>
    <t>2009-11-14T01:58:25Z</t>
  </si>
  <si>
    <t>This literacy narrative is about how my family and I named my dog.</t>
  </si>
  <si>
    <t>http://hdl.handle.net/2374.DALN/810</t>
  </si>
  <si>
    <t>animal label</t>
  </si>
  <si>
    <t>Maddie</t>
  </si>
  <si>
    <t>Mills, William</t>
  </si>
  <si>
    <t>1990-1999||2010-2019||2000-2009</t>
  </si>
  <si>
    <t>Pentecostal</t>
  </si>
  <si>
    <t>2009-11-14T01:43:30Z</t>
  </si>
  <si>
    <t>This narrative is about me reading the Holy Bible with my father through the years of my childhood.</t>
  </si>
  <si>
    <t>http://hdl.handle.net/2374.DALN/803</t>
  </si>
  <si>
    <t>Holy Bible||God||Sabbath</t>
  </si>
  <si>
    <t>An Infallible Word</t>
  </si>
  <si>
    <t>davies, hollie</t>
  </si>
  <si>
    <t>2009-11-14T01:50:55Z</t>
  </si>
  <si>
    <t>http://hdl.handle.net/2374.DALN/805</t>
  </si>
  <si>
    <t>climbing trees</t>
  </si>
  <si>
    <t>Smith, Aaron</t>
  </si>
  <si>
    <t>2009-11-16T03:18:59Z</t>
  </si>
  <si>
    <t>My paper is about how me and Alonzo Mourning are similar and different in many ways.</t>
  </si>
  <si>
    <t>http://hdl.handle.net/2374.DALN/811</t>
  </si>
  <si>
    <t>basketball</t>
  </si>
  <si>
    <t>An Inspiration of a Lifetime</t>
  </si>
  <si>
    <t>2009-11-16T03:20:05Z</t>
  </si>
  <si>
    <t>2009-10</t>
  </si>
  <si>
    <t>http://hdl.handle.net/2374.DALN/812</t>
  </si>
  <si>
    <t>memories||friends||moving||goodbye</t>
  </si>
  <si>
    <t>The First Goodbye</t>
  </si>
  <si>
    <t>Smith, Desmond</t>
  </si>
  <si>
    <t>2009-11-17T13:56:55Z</t>
  </si>
  <si>
    <t>http://hdl.handle.net/2374.DALN/813</t>
  </si>
  <si>
    <t>The Giving Me</t>
  </si>
  <si>
    <t>Jolley, Jessica</t>
  </si>
  <si>
    <t>2009-11-17T15:29:49Z</t>
  </si>
  <si>
    <t>One story I heard at Barnes&amp;Noble made me love reading.</t>
  </si>
  <si>
    <t>http://hdl.handle.net/2374.DALN/814</t>
  </si>
  <si>
    <t>Just A Girl and Her Stuffed Elephant</t>
  </si>
  <si>
    <t>Young, Kayla</t>
  </si>
  <si>
    <t>LA</t>
  </si>
  <si>
    <t>2009-11-17T15:30:58Z</t>
  </si>
  <si>
    <t>none</t>
  </si>
  <si>
    <t>http://hdl.handle.net/2374.DALN/815</t>
  </si>
  <si>
    <t>Spelling</t>
  </si>
  <si>
    <t>Spelling is Education</t>
  </si>
  <si>
    <t>Jones, Kendra</t>
  </si>
  <si>
    <t>2009-11-17T20:18:36Z</t>
  </si>
  <si>
    <t>creative</t>
  </si>
  <si>
    <t>http://hdl.handle.net/2374.DALN/816</t>
  </si>
  <si>
    <t>Your Desire</t>
  </si>
  <si>
    <t>Pere, Chelsea</t>
  </si>
  <si>
    <t>2009-11-18T12:27:45Z</t>
  </si>
  <si>
    <t>http://hdl.handle.net/2374.DALN/817</t>
  </si>
  <si>
    <t>Doctor Visits</t>
  </si>
  <si>
    <t>holcomb, Madison</t>
  </si>
  <si>
    <t>Holcomb, Madison</t>
  </si>
  <si>
    <t>america</t>
  </si>
  <si>
    <t>IL/LA</t>
  </si>
  <si>
    <t>2009-11-18T12:30:29Z</t>
  </si>
  <si>
    <t>This is for my college english 1001 class</t>
  </si>
  <si>
    <t>http://hdl.handle.net/2374.DALN/818</t>
  </si>
  <si>
    <t>ENglish</t>
  </si>
  <si>
    <t>Madison</t>
  </si>
  <si>
    <t>Beatrix Potter</t>
  </si>
  <si>
    <t>Burch, Kristin</t>
  </si>
  <si>
    <t>2009-11-19T00:11:28Z</t>
  </si>
  <si>
    <t>A story about struggling to learn how to read.</t>
  </si>
  <si>
    <t>http://hdl.handle.net/2374.DALN/819</t>
  </si>
  <si>
    <t>goodnight moon||reading||mom</t>
  </si>
  <si>
    <t>Goodnight Mom</t>
  </si>
  <si>
    <t>2009-11-22T17:23:49Z</t>
  </si>
  <si>
    <t>Early Childhood reading in a bilingual setting.</t>
  </si>
  <si>
    <t>http://hdl.handle.net/2374.DALN/820</t>
  </si>
  <si>
    <t>bilingual||babysitter club||berenstein bears||goosebumps||spanish</t>
  </si>
  <si>
    <t>Bilingual Education</t>
  </si>
  <si>
    <t>UTDallas</t>
  </si>
  <si>
    <t>Simian, Christiana</t>
  </si>
  <si>
    <t>2009-11-23T23:39:09Z</t>
  </si>
  <si>
    <t>This narrative is about the time when a good friend gave me a love letter that almost ruined our friendship.</t>
  </si>
  <si>
    <t>http://hdl.handle.net/2374.DALN/823</t>
  </si>
  <si>
    <t>friendship||love letter||OaklandUniversity</t>
  </si>
  <si>
    <t>The Love Letter that Almost Wrecked a Friendship</t>
  </si>
  <si>
    <t>Mccoy, Ben</t>
  </si>
  <si>
    <t>2009-11-23T23:42:13Z</t>
  </si>
  <si>
    <t>This narrative is about my experience with an assignment for a course in American Sign Language at Oakland University.</t>
  </si>
  <si>
    <t>http://hdl.handle.net/2374.DALN/824</t>
  </si>
  <si>
    <t>OaklandUniversity||American Sign Language</t>
  </si>
  <si>
    <t>The ASL Experiment</t>
  </si>
  <si>
    <t>Pawlowski, Luke</t>
  </si>
  <si>
    <t>2009-11-23T22:12:11Z</t>
  </si>
  <si>
    <t>This is a narrative about how my experience with bizarre dreams influenced me to do research on dreams.</t>
  </si>
  <si>
    <t>http://hdl.handle.net/2374.DALN/822</t>
  </si>
  <si>
    <t>OaklandUniversity||dreams||research</t>
  </si>
  <si>
    <t>Investigating My Never Ending Dreams</t>
  </si>
  <si>
    <t>Toma, Nina</t>
  </si>
  <si>
    <t>2009-11-23T22:01:00Z</t>
  </si>
  <si>
    <t>This narrative is about the first time I gave a presentation in school that really grabbed the attention of my fellow classmates.</t>
  </si>
  <si>
    <t>http://hdl.handle.net/2374.DALN/821</t>
  </si>
  <si>
    <t>high school||technology||OaklandUniversity||presentation</t>
  </si>
  <si>
    <t>An Attention-Grabbing Presentation</t>
  </si>
  <si>
    <t>Burke-Cabados, Sage</t>
  </si>
  <si>
    <t>2009-11-23T23:44:30Z</t>
  </si>
  <si>
    <t>This personal narrative is about how I learned to dress, talk, and do tricks like a skateboarder.</t>
  </si>
  <si>
    <t>http://hdl.handle.net/2374.DALN/825</t>
  </si>
  <si>
    <t>OaklandUniversity||skateboarding||lingo</t>
  </si>
  <si>
    <t>Skatboard Literacy</t>
  </si>
  <si>
    <t>middle working class||poor background</t>
  </si>
  <si>
    <t>2009-11-24T13:15:03Z</t>
  </si>
  <si>
    <t>This story is about being saved by the power of writing.</t>
  </si>
  <si>
    <t>http://hdl.handle.net/2374.DALN/826</t>
  </si>
  <si>
    <t>power||at-risk youth||transformation||intervention||social status||class||communication||education||writing||confidence||gender||college||graduate school</t>
  </si>
  <si>
    <t>Me Saved From...</t>
  </si>
  <si>
    <t>Donahue, Paul</t>
  </si>
  <si>
    <t>2009-11-30T03:35:34Z</t>
  </si>
  <si>
    <t>http://hdl.handle.net/2374.DALN/827</t>
  </si>
  <si>
    <t>Overcoming Deprivation</t>
  </si>
  <si>
    <t>joe, posada</t>
  </si>
  <si>
    <t>hispanic</t>
  </si>
  <si>
    <t>2009-12-01T00:48:31Z</t>
  </si>
  <si>
    <t>http://hdl.handle.net/2374.DALN/828</t>
  </si>
  <si>
    <t>Bilingual</t>
  </si>
  <si>
    <t>Koopersmith, Brendan</t>
  </si>
  <si>
    <t>2009-12-01T00:49:41Z</t>
  </si>
  <si>
    <t>http://hdl.handle.net/2374.DALN/829</t>
  </si>
  <si>
    <t>Literacy: To Be Or Not To Be?</t>
  </si>
  <si>
    <t>Miller, Christopher</t>
  </si>
  <si>
    <t>2009-12-01T00:50:40Z</t>
  </si>
  <si>
    <t>How I have had a difficulty in reading my whole life.</t>
  </si>
  <si>
    <t>http://hdl.handle.net/2374.DALN/830</t>
  </si>
  <si>
    <t>Literature, Reading, Hard, Difficulty</t>
  </si>
  <si>
    <t>Literature in my Life</t>
  </si>
  <si>
    <t>Banh, Tommy</t>
  </si>
  <si>
    <t>2009-12-01T00:51:46Z</t>
  </si>
  <si>
    <t>This is a narrative about how my mom made it a point for me to learn Vietnamese to keep my roots while becoming American.</t>
  </si>
  <si>
    <t>http://hdl.handle.net/2374.DALN/831</t>
  </si>
  <si>
    <t>english||Vietnamese</t>
  </si>
  <si>
    <t>Learning Vietnamese</t>
  </si>
  <si>
    <t>Learning Vietnamese While Picking Up English</t>
  </si>
  <si>
    <t>Bennington, Dax</t>
  </si>
  <si>
    <t>superlow class</t>
  </si>
  <si>
    <t>2009-12-01T00:52:45Z</t>
  </si>
  <si>
    <t>http://hdl.handle.net/2374.DALN/832</t>
  </si>
  <si>
    <t>english uil</t>
  </si>
  <si>
    <t>Cunningham, Tara</t>
  </si>
  <si>
    <t>2009-12-01T00:53:58Z</t>
  </si>
  <si>
    <t>Challenges with already knowing how to read and write before school.</t>
  </si>
  <si>
    <t>http://hdl.handle.net/2374.DALN/833</t>
  </si>
  <si>
    <t>UTDallas||UTDallas</t>
  </si>
  <si>
    <t>Kindergarten challenges writing</t>
  </si>
  <si>
    <t>Kindergarten Challenges</t>
  </si>
  <si>
    <t>Mercer, Kelly</t>
  </si>
  <si>
    <t>DFW</t>
  </si>
  <si>
    <t>2009-12-01T00:56:32Z</t>
  </si>
  <si>
    <t>A reflection on how not getting into gifted programs at school affected my academic career.</t>
  </si>
  <si>
    <t>http://hdl.handle.net/2374.DALN/834</t>
  </si>
  <si>
    <t>A Gift Never Enjoyed</t>
  </si>
  <si>
    <t>Birchler, Alyssa</t>
  </si>
  <si>
    <t>2009-12-01T00:58:01Z</t>
  </si>
  <si>
    <t>Literacy Narrative blog post of Rhet 1302 class.</t>
  </si>
  <si>
    <t>http://hdl.handle.net/2374.DALN/835</t>
  </si>
  <si>
    <t>Words</t>
  </si>
  <si>
    <t>Words of Art</t>
  </si>
  <si>
    <t>ilokwu, chiro</t>
  </si>
  <si>
    <t>2009-12-01T00:59:33Z</t>
  </si>
  <si>
    <t>this is a blog project</t>
  </si>
  <si>
    <t>http://hdl.handle.net/2374.DALN/836</t>
  </si>
  <si>
    <t>Reading</t>
  </si>
  <si>
    <t>Hale, Steven</t>
  </si>
  <si>
    <t>United States of America</t>
  </si>
  <si>
    <t>2009-12-01T00:59:44Z</t>
  </si>
  <si>
    <t>Literacy problems because of hearing disability</t>
  </si>
  <si>
    <t>http://hdl.handle.net/2374.DALN/837</t>
  </si>
  <si>
    <t>deaf</t>
  </si>
  <si>
    <t>Listening Through Sight: Learning by Example</t>
  </si>
  <si>
    <t>2009-12-01T01:01:00Z</t>
  </si>
  <si>
    <t>http://hdl.handle.net/2374.DALN/838</t>
  </si>
  <si>
    <t>Slanted</t>
  </si>
  <si>
    <t>Stewart, Tracy</t>
  </si>
  <si>
    <t>2009-12-01T01:03:08Z</t>
  </si>
  <si>
    <t>I decided from an early age that I wanted to improve on the skill level of my grandparents and accomplish more than they were given the chance to.</t>
  </si>
  <si>
    <t>http://hdl.handle.net/2374.DALN/839</t>
  </si>
  <si>
    <t>Breaking the Chain</t>
  </si>
  <si>
    <t>Petty, David</t>
  </si>
  <si>
    <t>2009-12-01T01:04:21Z</t>
  </si>
  <si>
    <t>A short story about the death of part of my youthful creativity.</t>
  </si>
  <si>
    <t>http://hdl.handle.net/2374.DALN/840</t>
  </si>
  <si>
    <t>creativity, dead</t>
  </si>
  <si>
    <t>Elementary Creativity Shot Dead</t>
  </si>
  <si>
    <t>2009-12-01T01:05:30Z</t>
  </si>
  <si>
    <t>http://hdl.handle.net/2374.DALN/841</t>
  </si>
  <si>
    <t>Christmas</t>
  </si>
  <si>
    <t>My version of "The Night Before Christmas"</t>
  </si>
  <si>
    <t>Le, Duc</t>
  </si>
  <si>
    <t>Vietnamese</t>
  </si>
  <si>
    <t>2009-12-01T01:06:37Z</t>
  </si>
  <si>
    <t>http://hdl.handle.net/2374.DALN/842</t>
  </si>
  <si>
    <t>Reading Style</t>
  </si>
  <si>
    <t>Alsamarray, Layth</t>
  </si>
  <si>
    <t>Deep South</t>
  </si>
  <si>
    <t>2009-12-01T01:06:46Z</t>
  </si>
  <si>
    <t>http://hdl.handle.net/2374.DALN/843</t>
  </si>
  <si>
    <t>Harry Potter</t>
  </si>
  <si>
    <t>How Harry Potter changed my Life</t>
  </si>
  <si>
    <t>Connelly, Ken</t>
  </si>
  <si>
    <t>California-Texas</t>
  </si>
  <si>
    <t>California, Texas, Arizona</t>
  </si>
  <si>
    <t>working and middle class||working and middle class</t>
  </si>
  <si>
    <t>Irish/Native American||Irish/Native American</t>
  </si>
  <si>
    <t>2009-12-01T01:09:02Z</t>
  </si>
  <si>
    <t>Teaching myself to write poems in fifth grade by mixing music and rhythm. It became my outlet as a parental abducted child</t>
  </si>
  <si>
    <t>http://hdl.handle.net/2374.DALN/844</t>
  </si>
  <si>
    <t>parental child abduction, child abuse, music, pink floyd, poetry, depression, scoppy, throwing stones, ken connelly</t>
  </si>
  <si>
    <t>How I write</t>
  </si>
  <si>
    <t>Meadows, Irene</t>
  </si>
  <si>
    <t>inner-city||suburban</t>
  </si>
  <si>
    <t>Caucasian||Puerto Rican</t>
  </si>
  <si>
    <t>2009-12-02T13:34:54Z</t>
  </si>
  <si>
    <t>This narrative discussed the problems I faced as  a lower class high school student who attended three different high schools in four years.</t>
  </si>
  <si>
    <t>http://hdl.handle.net/2374.DALN/845</t>
  </si>
  <si>
    <t>high school||war</t>
  </si>
  <si>
    <t>High School As War.</t>
  </si>
  <si>
    <t>Ashley, Musgrave</t>
  </si>
  <si>
    <t>Mid Ohio Valley</t>
  </si>
  <si>
    <t>2009-12-03T23:16:49Z</t>
  </si>
  <si>
    <t>A short narrative on how literacy has played an important role in the relationship with my father.</t>
  </si>
  <si>
    <t>http://hdl.handle.net/2374.DALN/847</t>
  </si>
  <si>
    <t>Two Peas In A Pod</t>
  </si>
  <si>
    <t>Bailey, Lindsey</t>
  </si>
  <si>
    <t>2009-12-03T23:15:15Z</t>
  </si>
  <si>
    <t>http://hdl.handle.net/2374.DALN/846</t>
  </si>
  <si>
    <t>English4022009||MarshallUniversity</t>
  </si>
  <si>
    <t>Classroom Management Techniques by Miss Teacher</t>
  </si>
  <si>
    <t>Edgington, Edgington</t>
  </si>
  <si>
    <t>2009-12-04T14:16:06Z</t>
  </si>
  <si>
    <t>Discusses the impact of academic discourse on college students.</t>
  </si>
  <si>
    <t>http://hdl.handle.net/2374.DALN/848</t>
  </si>
  <si>
    <t>Creative||Discourse||Academic</t>
  </si>
  <si>
    <t>The Creative Writer as an Academic</t>
  </si>
  <si>
    <t>Houston</t>
  </si>
  <si>
    <t>Spring Branch</t>
  </si>
  <si>
    <t>2009-12-05T01:43:47Z</t>
  </si>
  <si>
    <t>Small memories of learning to read.</t>
  </si>
  <si>
    <t>http://hdl.handle.net/2374.DALN/849</t>
  </si>
  <si>
    <t>library book||reading circles||SRA||third grade||read</t>
  </si>
  <si>
    <t>3rd grade</t>
  </si>
  <si>
    <t>Yake, Joey</t>
  </si>
  <si>
    <t>2009-12-06T03:03:25Z</t>
  </si>
  <si>
    <t>With  drastic growth and shift to a more diversified student and family base, both schools and teachers need to seize this opportunity to not only build and create methods to harness and develop these differences in a positive way, but also to establish multimodality as they develop and build new learning communities.</t>
  </si>
  <si>
    <t>http://hdl.handle.net/2374.DALN/850</t>
  </si>
  <si>
    <t>multimodality||community learning,</t>
  </si>
  <si>
    <t>Learning Through the Company We Keep: Developing Multimodality in the Classroom</t>
  </si>
  <si>
    <t>Nunnally, Melvin</t>
  </si>
  <si>
    <t>Prince Edward</t>
  </si>
  <si>
    <t>2009-12-06T03:03:56Z</t>
  </si>
  <si>
    <t>Mr. Nunnally recalls his feelings toward Massive Resistance and the school closings of Prince Edward County and explains the long-term effects this event has had on his life.</t>
  </si>
  <si>
    <t>http://hdl.handle.net/2374.DALN/851</t>
  </si>
  <si>
    <t>Massive Resistance</t>
  </si>
  <si>
    <t>Remembering Massive Resistance</t>
  </si>
  <si>
    <t>Lawcock, Brianna</t>
  </si>
  <si>
    <t>2009-12-06T15:45:53Z</t>
  </si>
  <si>
    <t>http://hdl.handle.net/2374.DALN/852</t>
  </si>
  <si>
    <t>ride||disney</t>
  </si>
  <si>
    <t>Technology Glorified: or How a Disney Ride taught me lessons it didnÃƒ Ã‚Â¢  t intend to.</t>
  </si>
  <si>
    <t>Taleghani-Nikazm, Carmen</t>
  </si>
  <si>
    <t>German</t>
  </si>
  <si>
    <t>2009-12-06T23:17:13Z</t>
  </si>
  <si>
    <t>When I entered 1st grade in Iran, my mother, who is German, spoke only a little bit of Persian and did not know how to read and write Persian.  So, when I was learning how to read and write in Persian and do homework at home, I would teach my mother the Persian alphabet.</t>
  </si>
  <si>
    <t>http://hdl.handle.net/2374.DALN/853</t>
  </si>
  <si>
    <t>Persian</t>
  </si>
  <si>
    <t>child and parent experience with literacy in second language</t>
  </si>
  <si>
    <t>learning literacy in a second language</t>
  </si>
  <si>
    <t>2009-12-06T23:19:59Z</t>
  </si>
  <si>
    <t>http://hdl.handle.net/2374.DALN/854</t>
  </si>
  <si>
    <t>Real World Writing II</t>
  </si>
  <si>
    <t>Walker, Taylor</t>
  </si>
  <si>
    <t>2009-12-07T06:02:23Z</t>
  </si>
  <si>
    <t>http://hdl.handle.net/2374.DALN/855</t>
  </si>
  <si>
    <t>Educational</t>
  </si>
  <si>
    <t>Vo, Christina</t>
  </si>
  <si>
    <t>2009-12-07T06:03:13Z</t>
  </si>
  <si>
    <t>http://hdl.handle.net/2374.DALN/856</t>
  </si>
  <si>
    <t>Narrative Literacy</t>
  </si>
  <si>
    <t>Scott, Levi</t>
  </si>
  <si>
    <t>2009-12-07T23:33:01Z</t>
  </si>
  <si>
    <t>This essay shows how art is an amazing tool for gearing students toward life in a visual world.</t>
  </si>
  <si>
    <t>http://hdl.handle.net/2374.DALN/860</t>
  </si>
  <si>
    <t>literacy||art||multimodal</t>
  </si>
  <si>
    <t>Art: Shaping Students for a Multimodal Culture</t>
  </si>
  <si>
    <t>2009-12-07T06:03:39Z</t>
  </si>
  <si>
    <t>http://hdl.handle.net/2374.DALN/857</t>
  </si>
  <si>
    <t>My Writing History</t>
  </si>
  <si>
    <t>Evans, Kaci</t>
  </si>
  <si>
    <t>2009-12-07T12:47:02Z</t>
  </si>
  <si>
    <t>http://hdl.handle.net/2374.DALN/858</t>
  </si>
  <si>
    <t>English4022009||MarshallUniversity||MarshallUniversity</t>
  </si>
  <si>
    <t>Oral Traditions &amp; Writing As Therapy</t>
  </si>
  <si>
    <t>Pemberton, Chad</t>
  </si>
  <si>
    <t>West Virginia</t>
  </si>
  <si>
    <t>Working CLass</t>
  </si>
  <si>
    <t>2009-12-07T23:31:34Z</t>
  </si>
  <si>
    <t>This literacy narrative discusses and reflects upon my understanding of my writing over the last four years.</t>
  </si>
  <si>
    <t>http://hdl.handle.net/2374.DALN/859</t>
  </si>
  <si>
    <t>MarshallUniversity||MarshallUniversity||English4022009</t>
  </si>
  <si>
    <t>Yes, Mr. Cerf, I Still Want to Be a Writer</t>
  </si>
  <si>
    <t>McClure, Jessica</t>
  </si>
  <si>
    <t>2009-12-07T23:38:37Z</t>
  </si>
  <si>
    <t>A typed literacy narrative about my early literary influences</t>
  </si>
  <si>
    <t>http://hdl.handle.net/2374.DALN/861</t>
  </si>
  <si>
    <t>Because a Possum Came A-Knockin' at My Door</t>
  </si>
  <si>
    <t>John, McBrayer</t>
  </si>
  <si>
    <t>1980-1989||2000-2009||1990-1999</t>
  </si>
  <si>
    <t>Broke College Student</t>
  </si>
  <si>
    <t>2009-12-07T23:40:06Z</t>
  </si>
  <si>
    <t>This is a comic about the environment I grew up in and how it influenced my reading and my decision to become an English teacher.</t>
  </si>
  <si>
    <t>http://hdl.handle.net/2374.DALN/862</t>
  </si>
  <si>
    <t>comic book</t>
  </si>
  <si>
    <t>Adventures in Reading</t>
  </si>
  <si>
    <t>Stewart, Amanda||Stewart, Amanda</t>
  </si>
  <si>
    <t>Female||FEMALE</t>
  </si>
  <si>
    <t>2009-12-07T23:42:30Z</t>
  </si>
  <si>
    <t>http://hdl.handle.net/2374.DALN/863</t>
  </si>
  <si>
    <t>MarshallUniversity||English4022009</t>
  </si>
  <si>
    <t>English Love</t>
  </si>
  <si>
    <t>Carter, Malcolm</t>
  </si>
  <si>
    <t>Mideast</t>
  </si>
  <si>
    <t>2009-12-08T14:00:32Z</t>
  </si>
  <si>
    <t>This is a critique of E. D. Hirsch's "Cultural Literacy" and a personal narrative of my experiences compared to Hirsch's ideas.</t>
  </si>
  <si>
    <t>http://hdl.handle.net/2374.DALN/864</t>
  </si>
  <si>
    <t>Old Timeys||OSUM||Cultural Literacy||Literacy||E. D. Hirsch</t>
  </si>
  <si>
    <t>Cultural Literacy: Because the Old Timeys Say So</t>
  </si>
  <si>
    <t>2009-12-08T14:08:58Z</t>
  </si>
  <si>
    <t>http://hdl.handle.net/2374.DALN/865</t>
  </si>
  <si>
    <t>How Writing Helped Me Cope</t>
  </si>
  <si>
    <t>Frizzell, Annie</t>
  </si>
  <si>
    <t>2009-12-08T14:14:21Z</t>
  </si>
  <si>
    <t>http://hdl.handle.net/2374.DALN/866</t>
  </si>
  <si>
    <t>The Danger of Writing</t>
  </si>
  <si>
    <t>Briggs, Nikkala</t>
  </si>
  <si>
    <t>2009-12-08T21:48:20Z</t>
  </si>
  <si>
    <t>The narration tells the story of my daughter's first literary experience. The accompanying slideshow illustrates her playing with the flash cards described in the narration.</t>
  </si>
  <si>
    <t>http://hdl.handle.net/2374.DALN/868</t>
  </si>
  <si>
    <t>Memorization||Eliza Briggs||Nikkala Briggs</t>
  </si>
  <si>
    <t>Memorization: The First Step in Reading</t>
  </si>
  <si>
    <t>Knef, Lauren</t>
  </si>
  <si>
    <t>2009-12-08T14:23:02Z</t>
  </si>
  <si>
    <t>http://hdl.handle.net/2374.DALN/867</t>
  </si>
  <si>
    <t>Culture In The Classroom</t>
  </si>
  <si>
    <t>Campbell, Virginia</t>
  </si>
  <si>
    <t>2009-12-09T14:13:17Z</t>
  </si>
  <si>
    <t>This is a personal rant about my relationship with technology.</t>
  </si>
  <si>
    <t>http://hdl.handle.net/2374.DALN/869</t>
  </si>
  <si>
    <t>I Hate Technology</t>
  </si>
  <si>
    <t>Borsick, Anna</t>
  </si>
  <si>
    <t>came from poverty, moving on up</t>
  </si>
  <si>
    <t>2009-12-10T00:00:43Z</t>
  </si>
  <si>
    <t>My story of my greatest accomplishment.</t>
  </si>
  <si>
    <t>http://hdl.handle.net/2374.DALN/871</t>
  </si>
  <si>
    <t>GED||GGGED2009||co-workers||family||friends||Godman Guild</t>
  </si>
  <si>
    <t>I conquered a great fear.</t>
  </si>
  <si>
    <t>Gibbs, Natasha</t>
  </si>
  <si>
    <t>Jennifer, Michaels</t>
  </si>
  <si>
    <t>Columbus, OH</t>
  </si>
  <si>
    <t>2009-12-10T00:04:24Z</t>
  </si>
  <si>
    <t>http://hdl.handle.net/2374.DALN/872</t>
  </si>
  <si>
    <t>GED||GGGED2009</t>
  </si>
  <si>
    <t>Accomplishing My Goal</t>
  </si>
  <si>
    <t>Stacy, Austin</t>
  </si>
  <si>
    <t>Ohio||Columbus||Columbus, Ohio</t>
  </si>
  <si>
    <t>Lesbian female</t>
  </si>
  <si>
    <t>2009-12-10T00:04:31Z</t>
  </si>
  <si>
    <t>Not giving up</t>
  </si>
  <si>
    <t>http://hdl.handle.net/2374.DALN/873</t>
  </si>
  <si>
    <t>GGGED2009||GED</t>
  </si>
  <si>
    <t>Stacy's Story</t>
  </si>
  <si>
    <t>Felstead, Lindsey</t>
  </si>
  <si>
    <t>2009-12-10T00:04:39Z</t>
  </si>
  <si>
    <t>This is a literacy narrative about my experience at the Godman Guild GED course</t>
  </si>
  <si>
    <t>http://hdl.handle.net/2374.DALN/874</t>
  </si>
  <si>
    <t>learning||teaching||Godman Guild||young adult||GED||GGGED2009</t>
  </si>
  <si>
    <t>My GED Experience</t>
  </si>
  <si>
    <t>Watkins, Koynisha</t>
  </si>
  <si>
    <t>Columbus, Ohio</t>
  </si>
  <si>
    <t>2009-12-10T00:05:53Z</t>
  </si>
  <si>
    <t>A literacy story that tells how I did it!!</t>
  </si>
  <si>
    <t>http://hdl.handle.net/2374.DALN/875</t>
  </si>
  <si>
    <t>Young and Successful</t>
  </si>
  <si>
    <t>Wallace, Qadirah</t>
  </si>
  <si>
    <t>American Bi-Racial</t>
  </si>
  <si>
    <t>Midwest||Ohio</t>
  </si>
  <si>
    <t>2009-12-10T00:13:36Z</t>
  </si>
  <si>
    <t>My journey through the GED</t>
  </si>
  <si>
    <t>http://hdl.handle.net/2374.DALN/876</t>
  </si>
  <si>
    <t>GGGED2009||writing||reading||Godman Guild||motivation||GED</t>
  </si>
  <si>
    <t>My GED Graduation Experience</t>
  </si>
  <si>
    <t>Beatty, Ashley</t>
  </si>
  <si>
    <t>2009-12-10T00:00:35Z</t>
  </si>
  <si>
    <t>This is a literacy story about graduating with a GED degree, the trick of a lifetime!</t>
  </si>
  <si>
    <t>http://hdl.handle.net/2374.DALN/870</t>
  </si>
  <si>
    <t>learning||math||computer work||writing||reading||GED</t>
  </si>
  <si>
    <t>GGGED2009</t>
  </si>
  <si>
    <t>Best Times</t>
  </si>
  <si>
    <t>Nieman, Sara</t>
  </si>
  <si>
    <t>I prefer not to respond</t>
  </si>
  <si>
    <t>2009-12-11T17:11:46Z</t>
  </si>
  <si>
    <t>http://hdl.handle.net/2374.DALN/880</t>
  </si>
  <si>
    <t>Mom's Main Characters</t>
  </si>
  <si>
    <t>Shamburger, Kirk</t>
  </si>
  <si>
    <t>2009-12-11T21:55:16Z</t>
  </si>
  <si>
    <t>This is a literacy narrative about me.</t>
  </si>
  <si>
    <t>http://hdl.handle.net/2374.DALN/882</t>
  </si>
  <si>
    <t>son||writing||reading||science||GED||GGGED2009</t>
  </si>
  <si>
    <t>Kirk Shambuger's EducationalJourney</t>
  </si>
  <si>
    <t>U.S.Ohio</t>
  </si>
  <si>
    <t>Came from poverty, moving up</t>
  </si>
  <si>
    <t>2009-12-11T21:55:22Z</t>
  </si>
  <si>
    <t>A literacy narrative of how I conquered a great fear.</t>
  </si>
  <si>
    <t>http://hdl.handle.net/2374.DALN/883</t>
  </si>
  <si>
    <t>GGGED2009||fear||poverty||co-workers||family||friends||Godman Guild||GED</t>
  </si>
  <si>
    <t>My Story of My Greatest Accomplishment</t>
  </si>
  <si>
    <t>Hurtt, Lindsey Kay</t>
  </si>
  <si>
    <t>Scottish/Irish/American</t>
  </si>
  <si>
    <t>Michigan||Texas</t>
  </si>
  <si>
    <t>2009-12-11T17:08:22Z</t>
  </si>
  <si>
    <t>Audio Literacy Narrative assignment for college Multimodal Composition class</t>
  </si>
  <si>
    <t>http://hdl.handle.net/2374.DALN/877</t>
  </si>
  <si>
    <t>BaylorUniversity</t>
  </si>
  <si>
    <t>The 40-Page Research Paper</t>
  </si>
  <si>
    <t>Moore, Sarah</t>
  </si>
  <si>
    <t>2009-12-11T17:08:58Z</t>
  </si>
  <si>
    <t>http://hdl.handle.net/2374.DALN/878</t>
  </si>
  <si>
    <t>English (UK)||English (US)</t>
  </si>
  <si>
    <t>MarshallUniversity</t>
  </si>
  <si>
    <t>British Literacy</t>
  </si>
  <si>
    <t>2009-12-11T17:09:19Z</t>
  </si>
  <si>
    <t>http://hdl.handle.net/2374.DALN/879</t>
  </si>
  <si>
    <t>Writing for Presents</t>
  </si>
  <si>
    <t>Elder, Lauren</t>
  </si>
  <si>
    <t>2009-12-11T17:12:15Z</t>
  </si>
  <si>
    <t>http://hdl.handle.net/2374.DALN/881</t>
  </si>
  <si>
    <t>The Literacy of Recipes</t>
  </si>
  <si>
    <t>English4022009</t>
  </si>
  <si>
    <t>Whitney, Garner</t>
  </si>
  <si>
    <t>2009-12-13T03:10:10Z</t>
  </si>
  <si>
    <t>http://hdl.handle.net/2374.DALN/884</t>
  </si>
  <si>
    <t>A Little Girl's Best Friend</t>
  </si>
  <si>
    <t>Autumn Billodeau</t>
  </si>
  <si>
    <t>boon-docks</t>
  </si>
  <si>
    <t>2009-12-13T03:12:06Z</t>
  </si>
  <si>
    <t>A true story about a teenager's becoming.</t>
  </si>
  <si>
    <t>http://hdl.handle.net/2374.DALN/885</t>
  </si>
  <si>
    <t>teenagers||imagination</t>
  </si>
  <si>
    <t>My Story: Remembering Imagination</t>
  </si>
  <si>
    <t>Savage, Shari</t>
  </si>
  <si>
    <t>January 17 1960</t>
  </si>
  <si>
    <t>2009-12-13T03:12:17Z</t>
  </si>
  <si>
    <t>I describe my son's struggle with gaining reading literacy</t>
  </si>
  <si>
    <t>http://hdl.handle.net/2374.DALN/886</t>
  </si>
  <si>
    <t>reading recovery, IEP</t>
  </si>
  <si>
    <t>Your son can't read</t>
  </si>
  <si>
    <t>Rhoda, Brown</t>
  </si>
  <si>
    <t>1930-1939||1940-1949</t>
  </si>
  <si>
    <t>2009-12-13T20:01:34Z</t>
  </si>
  <si>
    <t>This is a video Narrative about my memories of interviews with celebrities in junior high school (1930s) and office work in the 1940s.</t>
  </si>
  <si>
    <t>http://hdl.handle.net/2374.DALN/888</t>
  </si>
  <si>
    <t>World War II||secretary||school newspaper||interviews||georgiasouthern</t>
  </si>
  <si>
    <t>Interviewing Celebrities and Secretarial Work in the 1930s and 40s</t>
  </si>
  <si>
    <t>Brown, Susan</t>
  </si>
  <si>
    <t>1950-1959||1960-1969||1970-1979</t>
  </si>
  <si>
    <t>2009-12-13T20:01:38Z</t>
  </si>
  <si>
    <t>This story is about my own learning of reading and writing and how it changed what I did as a teacher.</t>
  </si>
  <si>
    <t>http://hdl.handle.net/2374.DALN/889</t>
  </si>
  <si>
    <t>writing||reading||context||teaching||elementary education||georgiasouthern||kennesawstate</t>
  </si>
  <si>
    <t>Learning and Teaching</t>
  </si>
  <si>
    <t>Byrd, Patricia</t>
  </si>
  <si>
    <t>2009-12-13T20:01:42Z</t>
  </si>
  <si>
    <t>This is a narrative about escape.</t>
  </si>
  <si>
    <t>http://hdl.handle.net/2374.DALN/890</t>
  </si>
  <si>
    <t>reading||excape||bedtime stories||mythology||books||georgiasouthern</t>
  </si>
  <si>
    <t>The Joy of Reading</t>
  </si>
  <si>
    <t>Simmons, Lynn</t>
  </si>
  <si>
    <t>2009-12-13T20:01:46Z</t>
  </si>
  <si>
    <t>Yhis is a narrative about how my literacy story began while I was home schooled.</t>
  </si>
  <si>
    <t>http://hdl.handle.net/2374.DALN/891</t>
  </si>
  <si>
    <t>people||essays||literary terms||movies||home school||georgiasouthern</t>
  </si>
  <si>
    <t>Home School and Literacy</t>
  </si>
  <si>
    <t>Cox, Kami</t>
  </si>
  <si>
    <t>2009-12-13T20:01:52Z</t>
  </si>
  <si>
    <t>This is a story about my early life experiences with reading and literature.</t>
  </si>
  <si>
    <t>http://hdl.handle.net/2374.DALN/892</t>
  </si>
  <si>
    <t>books||games||reading||reader||A.R. reader||writing||georgiasouthern</t>
  </si>
  <si>
    <t>Early reader</t>
  </si>
  <si>
    <t>Pennington, Martha</t>
  </si>
  <si>
    <t>2009-12-13T22:07:32Z</t>
  </si>
  <si>
    <t>This is a narrative about how literacy came to define me.</t>
  </si>
  <si>
    <t>http://hdl.handle.net/2374.DALN/893</t>
  </si>
  <si>
    <t>computers||graduate school||mentoring||English||college||college English||mother||georgiasouthern</t>
  </si>
  <si>
    <t>How Literacy Came to Define Me</t>
  </si>
  <si>
    <t>Darius Streets</t>
  </si>
  <si>
    <t>2009-12-13T17:29:16Z</t>
  </si>
  <si>
    <t>http://hdl.handle.net/2374.DALN/887</t>
  </si>
  <si>
    <t>My Introduction to Love</t>
  </si>
  <si>
    <t>MARSHALL UNIVERSITY</t>
  </si>
  <si>
    <t>2009-12-14T23:43:49Z</t>
  </si>
  <si>
    <t>http://hdl.handle.net/2374.DALN/897</t>
  </si>
  <si>
    <t>Eric, Wilson</t>
  </si>
  <si>
    <t>writing class</t>
  </si>
  <si>
    <t>Optional</t>
  </si>
  <si>
    <t>2009-12-14T23:42:37Z</t>
  </si>
  <si>
    <t>Marshall University student perspective on writing.</t>
  </si>
  <si>
    <t>http://hdl.handle.net/2374.DALN/894</t>
  </si>
  <si>
    <t>Writing, to me</t>
  </si>
  <si>
    <t>Tennison, Whitney</t>
  </si>
  <si>
    <t>South west</t>
  </si>
  <si>
    <t>2009-12-14T23:43:02Z</t>
  </si>
  <si>
    <t>This narrative is about my experiences with literature as a child. My grandmother was present for many of the monumental moments pertaining to my introduction to reading. Through reading I learned about the world around me and also about my own family history. The piece features my grandmother's voice and her reading of her own favorite children's story, "Love you Forever," which is exactly how I feel about my Nanna. She has always been an encouragment and lead me to a love of reading and writing.</t>
  </si>
  <si>
    <t>http://hdl.handle.net/2374.DALN/895</t>
  </si>
  <si>
    <t>Polio||Grandmother||bed time stories||reading||book reports</t>
  </si>
  <si>
    <t>Reading with Nanna</t>
  </si>
  <si>
    <t>Drouin, Chelsea</t>
  </si>
  <si>
    <t>2009-12-14T23:43:39Z</t>
  </si>
  <si>
    <t>2009-12</t>
  </si>
  <si>
    <t>http://hdl.handle.net/2374.DALN/896</t>
  </si>
  <si>
    <t>Szerdy||TwinsburgHS</t>
  </si>
  <si>
    <t>Beveridge, Carrie</t>
  </si>
  <si>
    <t>2009-12-15T03:56:24Z</t>
  </si>
  <si>
    <t>http://hdl.handle.net/2374.DALN/899</t>
  </si>
  <si>
    <t>TwinsburgHS||Szerdy</t>
  </si>
  <si>
    <t>Anit, Bhambra</t>
  </si>
  <si>
    <t>2009-12-15T03:56:28Z</t>
  </si>
  <si>
    <t>my life</t>
  </si>
  <si>
    <t>http://hdl.handle.net/2374.DALN/900</t>
  </si>
  <si>
    <t>Anit life</t>
  </si>
  <si>
    <t>Tombow, Kelley</t>
  </si>
  <si>
    <t>2009-12-15T03:56:32Z</t>
  </si>
  <si>
    <t>http://hdl.handle.net/2374.DALN/901</t>
  </si>
  <si>
    <t>A Wild Imagination</t>
  </si>
  <si>
    <t>Mike, Laskowski</t>
  </si>
  <si>
    <t>2009-12-15T03:56:36Z</t>
  </si>
  <si>
    <t>http://hdl.handle.net/2374.DALN/902</t>
  </si>
  <si>
    <t>Goodnight Wild Things</t>
  </si>
  <si>
    <t>Panter, Paige</t>
  </si>
  <si>
    <t>southwest</t>
  </si>
  <si>
    <t>2009-12-15T19:00:00Z</t>
  </si>
  <si>
    <t>My musical education</t>
  </si>
  <si>
    <t>http://hdl.handle.net/2374.DALN/903</t>
  </si>
  <si>
    <t>music rite of passage||rite of passage music</t>
  </si>
  <si>
    <t>Music Story</t>
  </si>
  <si>
    <t>2009-12-16T03:46:38Z</t>
  </si>
  <si>
    <t>http://hdl.handle.net/2374.DALN/905</t>
  </si>
  <si>
    <t>Dunegan, Kelly</t>
  </si>
  <si>
    <t>2009-12-16T03:46:46Z</t>
  </si>
  <si>
    <t>http://hdl.handle.net/2374.DALN/906</t>
  </si>
  <si>
    <t>How Reading and Writing shaped me</t>
  </si>
  <si>
    <t>2009-12-16T03:47:23Z</t>
  </si>
  <si>
    <t>http://hdl.handle.net/2374.DALN/908</t>
  </si>
  <si>
    <t>2009-12-16T03:47:50Z</t>
  </si>
  <si>
    <t>http://hdl.handle.net/2374.DALN/909</t>
  </si>
  <si>
    <t>Self</t>
  </si>
  <si>
    <t>Trombley, Ethan</t>
  </si>
  <si>
    <t>2009-12-16T03:48:37Z</t>
  </si>
  <si>
    <t>http://hdl.handle.net/2374.DALN/911</t>
  </si>
  <si>
    <t>Where Literacy Has Gotten Me</t>
  </si>
  <si>
    <t>Wellman, Aaron</t>
  </si>
  <si>
    <t>2009-12-16T22:49:47Z</t>
  </si>
  <si>
    <t>A brief chronology of my life as a writer.</t>
  </si>
  <si>
    <t>http://hdl.handle.net/2374.DALN/912</t>
  </si>
  <si>
    <t>Patel, Viral</t>
  </si>
  <si>
    <t>illinois</t>
  </si>
  <si>
    <t>2009-12-16T23:01:12Z</t>
  </si>
  <si>
    <t>Multi Model Hiphop Sound track for literacy personal story</t>
  </si>
  <si>
    <t>http://hdl.handle.net/2374.DALN/913</t>
  </si>
  <si>
    <t>cccwr1</t>
  </si>
  <si>
    <t>Literacy Soundtrack</t>
  </si>
  <si>
    <t>Gomez, Sofia</t>
  </si>
  <si>
    <t>2009-12-16T23:15:32Z</t>
  </si>
  <si>
    <t>http://hdl.handle.net/2374.DALN/915</t>
  </si>
  <si>
    <t>mexico||spanish||movies||disney||cccwr1</t>
  </si>
  <si>
    <t>Early Language Education</t>
  </si>
  <si>
    <t>Reid, Ashlee</t>
  </si>
  <si>
    <t>2009-12-16T03:46:09Z</t>
  </si>
  <si>
    <t>http://hdl.handle.net/2374.DALN/904</t>
  </si>
  <si>
    <t>Gugliotta, Brad</t>
  </si>
  <si>
    <t>2009-12-16T03:47:08Z</t>
  </si>
  <si>
    <t>http://hdl.handle.net/2374.DALN/907</t>
  </si>
  <si>
    <t>Esquivel, Gabrielle</t>
  </si>
  <si>
    <t>Esquivel, Debra</t>
  </si>
  <si>
    <t>2009-12-16T03:48:10Z</t>
  </si>
  <si>
    <t>http://hdl.handle.net/2374.DALN/910</t>
  </si>
  <si>
    <t>little girl, big girl</t>
  </si>
  <si>
    <t>Lin, MeiJung</t>
  </si>
  <si>
    <t>2009-12-16T23:18:13Z</t>
  </si>
  <si>
    <t>http://hdl.handle.net/2374.DALN/916</t>
  </si>
  <si>
    <t>CCCWR1</t>
  </si>
  <si>
    <t>My literacy story</t>
  </si>
  <si>
    <t>Usman, Aaqib</t>
  </si>
  <si>
    <t>India</t>
  </si>
  <si>
    <t>2009-12-17T00:21:28Z</t>
  </si>
  <si>
    <t>http://hdl.handle.net/2374.DALN/917</t>
  </si>
  <si>
    <t>rap||music||literacy||indian||india||columbia||college||chicago||CCWR1</t>
  </si>
  <si>
    <t>Literap</t>
  </si>
  <si>
    <t>Chang, Yihan</t>
  </si>
  <si>
    <t>2009-12-17T00:21:47Z</t>
  </si>
  <si>
    <t>http://hdl.handle.net/2374.DALN/918</t>
  </si>
  <si>
    <t>literacy experiences</t>
  </si>
  <si>
    <t>2009-12-17T00:41:17Z</t>
  </si>
  <si>
    <t>http://hdl.handle.net/2374.DALN/921</t>
  </si>
  <si>
    <t>2009-12-17T00:41:41Z</t>
  </si>
  <si>
    <t>http://hdl.handle.net/2374.DALN/922</t>
  </si>
  <si>
    <t>2009-12-17T00:42:21Z</t>
  </si>
  <si>
    <t>http://hdl.handle.net/2374.DALN/923</t>
  </si>
  <si>
    <t>Ilbay, Gokcan "Gurk"</t>
  </si>
  <si>
    <t>Europe||Chicago</t>
  </si>
  <si>
    <t>America||North America</t>
  </si>
  <si>
    <t>IL||Chicago</t>
  </si>
  <si>
    <t>2009-12-17T00:29:27Z</t>
  </si>
  <si>
    <t>Literacy narrative about me, learning English from comic books such as Stone Cold: Steve Austin comic books.</t>
  </si>
  <si>
    <t>http://hdl.handle.net/2374.DALN/919</t>
  </si>
  <si>
    <t>Steve Austin||Stone Cold||Comic||Literacy||Narrative||CCCWR1</t>
  </si>
  <si>
    <t>Stone Cold: Steve Austin Comics</t>
  </si>
  <si>
    <t>Shin, Keunho</t>
  </si>
  <si>
    <t>il</t>
  </si>
  <si>
    <t>2009-12-17T00:34:15Z</t>
  </si>
  <si>
    <t>http://hdl.handle.net/2374.DALN/920</t>
  </si>
  <si>
    <t>ccwr1</t>
  </si>
  <si>
    <t>Studying with TV</t>
  </si>
  <si>
    <t>Meder, Mary</t>
  </si>
  <si>
    <t>2009-12-17T00:43:42Z</t>
  </si>
  <si>
    <t>http://hdl.handle.net/2374.DALN/924</t>
  </si>
  <si>
    <t>TwinsburgHS</t>
  </si>
  <si>
    <t>Catalano, Rachel</t>
  </si>
  <si>
    <t>2009-12-17T00:47:53Z</t>
  </si>
  <si>
    <t>http://hdl.handle.net/2374.DALN/926</t>
  </si>
  <si>
    <t>Literacy Life</t>
  </si>
  <si>
    <t>2009-12-18T01:49:18Z</t>
  </si>
  <si>
    <t>http://hdl.handle.net/2374.DALN/932</t>
  </si>
  <si>
    <t>mexico||disney||cccwr1</t>
  </si>
  <si>
    <t>Wang, Sky||Wang, Sky</t>
  </si>
  <si>
    <t>Chinese||Chinese</t>
  </si>
  <si>
    <t>China</t>
  </si>
  <si>
    <t>2009-12-18T02:01:44Z</t>
  </si>
  <si>
    <t>This is a video I made for CCCWR1 class about how I travelled to these  countries and learned English as I go.</t>
  </si>
  <si>
    <t>http://hdl.handle.net/2374.DALN/933</t>
  </si>
  <si>
    <t>Learn English as I travel</t>
  </si>
  <si>
    <t>Nease, Lauren</t>
  </si>
  <si>
    <t>2009-12-18T02:02:06Z</t>
  </si>
  <si>
    <t>http://hdl.handle.net/2374.DALN/935</t>
  </si>
  <si>
    <t>Stephens, Brooke</t>
  </si>
  <si>
    <t>Oh</t>
  </si>
  <si>
    <t>English 12</t>
  </si>
  <si>
    <t>Afrcan American</t>
  </si>
  <si>
    <t>2009-12-18T19:57:29Z</t>
  </si>
  <si>
    <t>http://hdl.handle.net/2374.DALN/936</t>
  </si>
  <si>
    <t>They All Connect</t>
  </si>
  <si>
    <t>Barton, Patrick</t>
  </si>
  <si>
    <t>2009-12-18T19:58:31Z</t>
  </si>
  <si>
    <t>http://hdl.handle.net/2374.DALN/937</t>
  </si>
  <si>
    <t>twinsburgHighSchool</t>
  </si>
  <si>
    <t>my reading and writing history</t>
  </si>
  <si>
    <t>Mazzola, Mallory</t>
  </si>
  <si>
    <t>2009-12-18T01:43:47Z</t>
  </si>
  <si>
    <t>http://hdl.handle.net/2374.DALN/927</t>
  </si>
  <si>
    <t>The Greatest Gift I've Ever Received</t>
  </si>
  <si>
    <t>Posante, Joshua</t>
  </si>
  <si>
    <t>2009-12-18T01:44:36Z</t>
  </si>
  <si>
    <t>A reflection of the moments that I will never forget</t>
  </si>
  <si>
    <t>http://hdl.handle.net/2374.DALN/928</t>
  </si>
  <si>
    <t>twinsburghighschool</t>
  </si>
  <si>
    <t>Memories Shall Last Forever</t>
  </si>
  <si>
    <t>Fayad, Rahman</t>
  </si>
  <si>
    <t>Bengali</t>
  </si>
  <si>
    <t>2009-12-18T01:45:47Z</t>
  </si>
  <si>
    <t>http://hdl.handle.net/2374.DALN/929</t>
  </si>
  <si>
    <t>TwinsburgHS||Szerdy||TwinsburgHS</t>
  </si>
  <si>
    <t>My literacy Narrative</t>
  </si>
  <si>
    <t>Govern, Shannon</t>
  </si>
  <si>
    <t>suburban Twinsburg</t>
  </si>
  <si>
    <t>2009-12-18T01:46:04Z</t>
  </si>
  <si>
    <t>I have come a long way from scribbling on blank scrap paper and reading children's books to typing out a long narrative on a computer and reading fascinating memoirs.</t>
  </si>
  <si>
    <t>http://hdl.handle.net/2374.DALN/930</t>
  </si>
  <si>
    <t>TwinsburgHighSchool||Learning</t>
  </si>
  <si>
    <t>Learning As I  Go...</t>
  </si>
  <si>
    <t>2009-12-18T01:47:43Z</t>
  </si>
  <si>
    <t>This narrative is about me and my pain and dreams and special places that I like to go all connect into one.</t>
  </si>
  <si>
    <t>http://hdl.handle.net/2374.DALN/931</t>
  </si>
  <si>
    <t>They all Connect</t>
  </si>
  <si>
    <t>Christy, Meghan</t>
  </si>
  <si>
    <t>Middle Class||Middle Class</t>
  </si>
  <si>
    <t>2009-12-18T02:01:54Z</t>
  </si>
  <si>
    <t>My first memory of me with a writing utensil or reading a book.</t>
  </si>
  <si>
    <t>http://hdl.handle.net/2374.DALN/934</t>
  </si>
  <si>
    <t>TwinsburgHighSchool</t>
  </si>
  <si>
    <t>Suburban, urban</t>
  </si>
  <si>
    <t>Virginia, Florida</t>
  </si>
  <si>
    <t>2009-12-20T19:07:10Z</t>
  </si>
  <si>
    <t>This is a literacy narrative to show how much reading and writing helped a teenage girl to get through her first breakup.</t>
  </si>
  <si>
    <t>http://hdl.handle.net/2374.DALN/939</t>
  </si>
  <si>
    <t>When Writing Healed a Broken Heart</t>
  </si>
  <si>
    <t>2009-12-26T23:36:07Z</t>
  </si>
  <si>
    <t>http://hdl.handle.net/2374.DALN/940</t>
  </si>
  <si>
    <t>When Writing Helped Me</t>
  </si>
  <si>
    <t>Beckie, Drew</t>
  </si>
  <si>
    <t>Lower Class Student</t>
  </si>
  <si>
    <t>2010-01-07T23:11:32Z</t>
  </si>
  <si>
    <t>Literacy narrative for class.</t>
  </si>
  <si>
    <t>http://hdl.handle.net/2374.DALN/943</t>
  </si>
  <si>
    <t>Drew Beckie</t>
  </si>
  <si>
    <t>Saskatoon</t>
  </si>
  <si>
    <t>Juncaj, Alexis</t>
  </si>
  <si>
    <t>2010-01-07T20:56:23Z</t>
  </si>
  <si>
    <t>An acronym poem that describes the affect of the written word on my experience with reading; written from the word "literature"</t>
  </si>
  <si>
    <t>http://hdl.handle.net/2374.DALN/941</t>
  </si>
  <si>
    <t>UofM||Sweeney2010</t>
  </si>
  <si>
    <t>L-I-T-E-R-A-T-U-R-E</t>
  </si>
  <si>
    <t>Robinson, Channing</t>
  </si>
  <si>
    <t>2010-01-07T20:57:01Z</t>
  </si>
  <si>
    <t>http://hdl.handle.net/2374.DALN/942</t>
  </si>
  <si>
    <t>Good Company</t>
  </si>
  <si>
    <t>Corcoran, Baylee</t>
  </si>
  <si>
    <t>Traverse City</t>
  </si>
  <si>
    <t>2010-01-08T19:41:41Z</t>
  </si>
  <si>
    <t>How bedtime stories have helped my family become closer.</t>
  </si>
  <si>
    <t>http://hdl.handle.net/2374.DALN/944</t>
  </si>
  <si>
    <t>Sweeney2010||UofM</t>
  </si>
  <si>
    <t>Cook, Natalie</t>
  </si>
  <si>
    <t>2010-01-13T21:40:32Z</t>
  </si>
  <si>
    <t>2010-01</t>
  </si>
  <si>
    <t>http://hdl.handle.net/2374.DALN/945</t>
  </si>
  <si>
    <t>U of M, sweeny 2010, poem</t>
  </si>
  <si>
    <t>A reading Affair</t>
  </si>
  <si>
    <t>Strait, Emily</t>
  </si>
  <si>
    <t>Wyoming||Colorado</t>
  </si>
  <si>
    <t>2010-01-18T20:06:01Z</t>
  </si>
  <si>
    <t>This narrative talks about how my passion for teaching and love of the English language have come together throughout my life to unite in my decision to become and English teacher.</t>
  </si>
  <si>
    <t>http://hdl.handle.net/2374.DALN/946</t>
  </si>
  <si>
    <t>Road to English Education</t>
  </si>
  <si>
    <t>Arhart, Rebecca</t>
  </si>
  <si>
    <t>2010-01-18T20:07:09Z</t>
  </si>
  <si>
    <t>http://hdl.handle.net/2374.DALN/947</t>
  </si>
  <si>
    <t>Photo Literacy</t>
  </si>
  <si>
    <t>Bolender, Ellie</t>
  </si>
  <si>
    <t>2010-01-18T20:08:52Z</t>
  </si>
  <si>
    <t>http://hdl.handle.net/2374.DALN/948</t>
  </si>
  <si>
    <t>Santos, Katrina</t>
  </si>
  <si>
    <t>2010-01-18T20:10:29Z</t>
  </si>
  <si>
    <t>http://hdl.handle.net/2374.DALN/949</t>
  </si>
  <si>
    <t>Katrina, Age 5</t>
  </si>
  <si>
    <t>Ahern, Megan||Ahern, Megan</t>
  </si>
  <si>
    <t>Ahern, Megan</t>
  </si>
  <si>
    <t>2010-01-18T20:17:07Z</t>
  </si>
  <si>
    <t>This is a narrative describing my lost love of reading and writing and how I hope to gain that love back.</t>
  </si>
  <si>
    <t>http://hdl.handle.net/2374.DALN/950</t>
  </si>
  <si>
    <t>Where is the love?</t>
  </si>
  <si>
    <t>Rand, Mike</t>
  </si>
  <si>
    <t>2010-01-18T20:18:26Z</t>
  </si>
  <si>
    <t>http://hdl.handle.net/2374.DALN/951</t>
  </si>
  <si>
    <t>Language Key</t>
  </si>
  <si>
    <t>Pieknik, April</t>
  </si>
  <si>
    <t>2010-01-18T20:19:17Z</t>
  </si>
  <si>
    <t>http://hdl.handle.net/2374.DALN/952</t>
  </si>
  <si>
    <t>1st poem Sweeny10</t>
  </si>
  <si>
    <t>Pan, Jia</t>
  </si>
  <si>
    <t>2010-01-20T04:27:13Z</t>
  </si>
  <si>
    <t>From Grandmother's Stories to my passion for reading.</t>
  </si>
  <si>
    <t>http://hdl.handle.net/2374.DALN/953</t>
  </si>
  <si>
    <t>UofM, Sweeney2010</t>
  </si>
  <si>
    <t>Jia's Literacy Narrative</t>
  </si>
  <si>
    <t>McAvoy, Meg</t>
  </si>
  <si>
    <t>Middle Classs</t>
  </si>
  <si>
    <t>2010-01-20T04:27:25Z</t>
  </si>
  <si>
    <t>http://hdl.handle.net/2374.DALN/954</t>
  </si>
  <si>
    <t>Reading from State to State</t>
  </si>
  <si>
    <t>Giddy, Laura</t>
  </si>
  <si>
    <t>Ann Arbor</t>
  </si>
  <si>
    <t>2010-01-20T04:40:22Z</t>
  </si>
  <si>
    <t>http://hdl.handle.net/2374.DALN/955</t>
  </si>
  <si>
    <t>How I Learned to Enjoy Reading</t>
  </si>
  <si>
    <t>Goslin, Sarah</t>
  </si>
  <si>
    <t>2010-01-20T22:06:54Z</t>
  </si>
  <si>
    <t>http://hdl.handle.net/2374.DALN/956</t>
  </si>
  <si>
    <t>Guerra, Theron</t>
  </si>
  <si>
    <t>2010-01-20T22:08:10Z</t>
  </si>
  <si>
    <t>My literacy experience in 5th grade.</t>
  </si>
  <si>
    <t>http://hdl.handle.net/2374.DALN/957</t>
  </si>
  <si>
    <t>5th Grade Experience</t>
  </si>
  <si>
    <t>Miller, Charity</t>
  </si>
  <si>
    <t>2010-01-20T22:11:19Z</t>
  </si>
  <si>
    <t>This is a narrative about my reading experience in life and one particular book that has had a significant influence on my life.</t>
  </si>
  <si>
    <t>http://hdl.handle.net/2374.DALN/958</t>
  </si>
  <si>
    <t>Moving on Through Reading</t>
  </si>
  <si>
    <t>Shaw, Jessica</t>
  </si>
  <si>
    <t>2010-01-20T22:13:43Z</t>
  </si>
  <si>
    <t>http://hdl.handle.net/2374.DALN/959</t>
  </si>
  <si>
    <t>dyslexia</t>
  </si>
  <si>
    <t>Jessica's Literacy Narrative</t>
  </si>
  <si>
    <t>DeGraw, Devin</t>
  </si>
  <si>
    <t>2010-01-20T22:18:49Z</t>
  </si>
  <si>
    <t>http://hdl.handle.net/2374.DALN/960</t>
  </si>
  <si>
    <t>Childhood Reading Experiences</t>
  </si>
  <si>
    <t>_, Kaitlin</t>
  </si>
  <si>
    <t>_, Mike</t>
  </si>
  <si>
    <t>Columbus and London, Ohio</t>
  </si>
  <si>
    <t>white girl from Ohio</t>
  </si>
  <si>
    <t>2010-01-21T22:30:59Z</t>
  </si>
  <si>
    <t>Developing literacy skills at as a young child</t>
  </si>
  <si>
    <t>http://hdl.handle.net/2374.DALN/961</t>
  </si>
  <si>
    <t>reading time at school||practicing writing||mother</t>
  </si>
  <si>
    <t>Grayscale</t>
  </si>
  <si>
    <t>2010-01-22T18:27:07Z</t>
  </si>
  <si>
    <t>http://hdl.handle.net/2374.DALN/962</t>
  </si>
  <si>
    <t>Movie Reviews Narrative</t>
  </si>
  <si>
    <t>Frey, Michael</t>
  </si>
  <si>
    <t>2010-01-22T18:55:38Z</t>
  </si>
  <si>
    <t>This story is about my earliest experiences with reading.</t>
  </si>
  <si>
    <t>http://hdl.handle.net/2374.DALN/963</t>
  </si>
  <si>
    <t>Book on Tape</t>
  </si>
  <si>
    <t>Giesige, Ray</t>
  </si>
  <si>
    <t>2010-01-23T03:27:06Z</t>
  </si>
  <si>
    <t>How reading helped me win the spelling bee.</t>
  </si>
  <si>
    <t>http://hdl.handle.net/2374.DALN/964</t>
  </si>
  <si>
    <t>Reading for the spelling bee</t>
  </si>
  <si>
    <t>Hemmelgarn, Kevin</t>
  </si>
  <si>
    <t>2010-01-26T22:31:22Z</t>
  </si>
  <si>
    <t>Reading in Kindergarten.</t>
  </si>
  <si>
    <t>http://hdl.handle.net/2374.DALN/965</t>
  </si>
  <si>
    <t>Books in a Bag</t>
  </si>
  <si>
    <t>Merryman, Billy</t>
  </si>
  <si>
    <t>Gingerich, Brent</t>
  </si>
  <si>
    <t>Shadyside</t>
  </si>
  <si>
    <t>OH</t>
  </si>
  <si>
    <t>2010-01-26T22:31:48Z</t>
  </si>
  <si>
    <t>http://hdl.handle.net/2374.DALN/966</t>
  </si>
  <si>
    <t>Sports, Bedtime Stories, Parenting, Reading</t>
  </si>
  <si>
    <t>Sports Stories</t>
  </si>
  <si>
    <t>2010-01-27T16:28:02Z</t>
  </si>
  <si>
    <t>A video detailing my first interactions with computers and showing how I became computer literate to the degree I am today</t>
  </si>
  <si>
    <t>http://hdl.handle.net/2374.DALN/973</t>
  </si>
  <si>
    <t>How I became "computer literate" (Sort of)</t>
  </si>
  <si>
    <t>Davis, Lennard</t>
  </si>
  <si>
    <t>Selfe, Cynthia L.||Brueggemann, Brenda J.||Ulman, H. Lweis</t>
  </si>
  <si>
    <t>British||U.S.</t>
  </si>
  <si>
    <t>New York||Bronx</t>
  </si>
  <si>
    <t>2010-01-27T23:18:15Z</t>
  </si>
  <si>
    <t>This is a literacy narrative contributed by Lennard Davis on 27 January 2010 during a visit to Ohio State University.</t>
  </si>
  <si>
    <t>http://hdl.handle.net/2374.DALN/974</t>
  </si>
  <si>
    <t>obsessive compusive disorder (OCD)||OCD (obsessive compulsive disorder)||disabilities studies||first language||sign language||American Sign Language||CODA (child of deaf adults)||child of deaf adults (CODA)||deaf culture||deafness</t>
  </si>
  <si>
    <t>Lennard Davis' Literacy Narrative</t>
  </si>
  <si>
    <t>Hyland, Tyler</t>
  </si>
  <si>
    <t>2010-01-27T00:26:53Z</t>
  </si>
  <si>
    <t>This is Tyler Hyland's first memory reading with his peers.</t>
  </si>
  <si>
    <t>http://hdl.handle.net/2374.DALN/967</t>
  </si>
  <si>
    <t>BlackColumbusFieldResearcher</t>
  </si>
  <si>
    <t>Literacy||youth</t>
  </si>
  <si>
    <t>First reading group</t>
  </si>
  <si>
    <t>McClellan, Patrick</t>
  </si>
  <si>
    <t>Mcclellan, Patrick</t>
  </si>
  <si>
    <t>2010-01-27T04:07:56Z</t>
  </si>
  <si>
    <t>An audio recording of my literacy through the use of technology.</t>
  </si>
  <si>
    <t>http://hdl.handle.net/2374.DALN/968</t>
  </si>
  <si>
    <t>cell phone||technology||keywords||text messaging||email||music||lyrics||social media||internet||Keyboom||</t>
  </si>
  <si>
    <t>Technology</t>
  </si>
  <si>
    <t>Literate Through Technology</t>
  </si>
  <si>
    <t>Voss, Julia</t>
  </si>
  <si>
    <t>Kellerman-Cason, Najuwa</t>
  </si>
  <si>
    <t>Germany||United States</t>
  </si>
  <si>
    <t>2010-01-27T04:08:01Z</t>
  </si>
  <si>
    <t>rediscovering my childhood love of being read to while visiting my sister in Germany</t>
  </si>
  <si>
    <t>http://hdl.handle.net/2374.DALN/969</t>
  </si>
  <si>
    <t>family||foreign country||bad books||being read to</t>
  </si>
  <si>
    <t>Rediscovering Being Read To</t>
  </si>
  <si>
    <t>Victoria Hutta</t>
  </si>
  <si>
    <t>2010-01-27T04:08:05Z</t>
  </si>
  <si>
    <t>http://hdl.handle.net/2374.DALN/970</t>
  </si>
  <si>
    <t>reading in public||reading specialist||BlackColumbusFieldResearcher||librarian||punishment</t>
  </si>
  <si>
    <t>Cammi Warner</t>
  </si>
  <si>
    <t>2010-01-27T04:08:09Z</t>
  </si>
  <si>
    <t>http://hdl.handle.net/2374.DALN/971</t>
  </si>
  <si>
    <t>Cook, Karen</t>
  </si>
  <si>
    <t>2010-01-27T04:08:16Z</t>
  </si>
  <si>
    <t>http://hdl.handle.net/2374.DALN/972</t>
  </si>
  <si>
    <t>Reading in the Bathroom</t>
  </si>
  <si>
    <t>2010-01-28T18:38:58Z</t>
  </si>
  <si>
    <t>http://hdl.handle.net/2374.DALN/1000</t>
  </si>
  <si>
    <t>childhood||family||music||books||reading</t>
  </si>
  <si>
    <t>My Reading History</t>
  </si>
  <si>
    <t>neumann, alisha</t>
  </si>
  <si>
    <t>2010-01-28T18:39:15Z</t>
  </si>
  <si>
    <t>The story of the first time I used a computer.</t>
  </si>
  <si>
    <t>http://hdl.handle.net/2374.DALN/1001</t>
  </si>
  <si>
    <t>First Time I Played Reader Rabbit</t>
  </si>
  <si>
    <t>Diana, Musgrave</t>
  </si>
  <si>
    <t>2010-01-28T19:45:17Z</t>
  </si>
  <si>
    <t>http://hdl.handle.net/2374.DALN/1002</t>
  </si>
  <si>
    <t>My First Computer Experience</t>
  </si>
  <si>
    <t>Johnson, Yvette</t>
  </si>
  <si>
    <t>2010-01-28T14:38:13Z</t>
  </si>
  <si>
    <t>A literacy narrative by Yvette Johnson</t>
  </si>
  <si>
    <t>http://hdl.handle.net/2374.DALN/975</t>
  </si>
  <si>
    <t>Robertson2009||ASUP</t>
  </si>
  <si>
    <t>Yvette Johnson's Literacy Narrative</t>
  </si>
  <si>
    <t>Texeria, Joseph</t>
  </si>
  <si>
    <t>American (white)</t>
  </si>
  <si>
    <t>2010-01-28T14:38:38Z</t>
  </si>
  <si>
    <t>My favorite assignment</t>
  </si>
  <si>
    <t>http://hdl.handle.net/2374.DALN/976</t>
  </si>
  <si>
    <t>Favorite Assignment</t>
  </si>
  <si>
    <t>Wendzich, Radoslaw</t>
  </si>
  <si>
    <t>2010-01-28T14:39:34Z</t>
  </si>
  <si>
    <t>Differences between American and Polish school systems</t>
  </si>
  <si>
    <t>http://hdl.handle.net/2374.DALN/977</t>
  </si>
  <si>
    <t>Poland||elementary school||middle school||exams||Polish||education in Poland||emigrating to the United States||learning English||ESL||accent||listening||watching television||friends||</t>
  </si>
  <si>
    <t>School In Poland</t>
  </si>
  <si>
    <t>Rodriguez, Monica</t>
  </si>
  <si>
    <t>2010-01-28T14:39:48Z</t>
  </si>
  <si>
    <t>This story is about me learning to read.</t>
  </si>
  <si>
    <t>http://hdl.handle.net/2374.DALN/978</t>
  </si>
  <si>
    <t>Gallucci, Lauren</t>
  </si>
  <si>
    <t>2010-01-28T14:40:37Z</t>
  </si>
  <si>
    <t>How the success of reading a book on my own for the first time impacted and influenced my goals.</t>
  </si>
  <si>
    <t>http://hdl.handle.net/2374.DALN/980</t>
  </si>
  <si>
    <t>A Gift of a Lifetime</t>
  </si>
  <si>
    <t>Dale, Teiyanknei</t>
  </si>
  <si>
    <t>2010-01-28T14:40:55Z</t>
  </si>
  <si>
    <t>This story is about how I became interested in English.</t>
  </si>
  <si>
    <t>http://hdl.handle.net/2374.DALN/981</t>
  </si>
  <si>
    <t>When I Became Interested in English</t>
  </si>
  <si>
    <t>Nonnemaker, Kevin</t>
  </si>
  <si>
    <t>2010-01-28T15:08:13Z</t>
  </si>
  <si>
    <t>The creation and maintenance of my blog for my friend's clothing store.</t>
  </si>
  <si>
    <t>http://hdl.handle.net/2374.DALN/983</t>
  </si>
  <si>
    <t>New World Culture Blog</t>
  </si>
  <si>
    <t>Bitterli, Rebecca</t>
  </si>
  <si>
    <t>2010-01-28T15:08:27Z</t>
  </si>
  <si>
    <t>This story is about learning how to read.</t>
  </si>
  <si>
    <t>http://hdl.handle.net/2374.DALN/984</t>
  </si>
  <si>
    <t>When I Learned to Read</t>
  </si>
  <si>
    <t>2010-01-28T15:08:58Z</t>
  </si>
  <si>
    <t>I will talk about the use of Norwegian in my family across four generations.</t>
  </si>
  <si>
    <t>http://hdl.handle.net/2374.DALN/985</t>
  </si>
  <si>
    <t>Norwegian||family history research||research||second language||grandparents||father||research</t>
  </si>
  <si>
    <t>Norwegian in My Family</t>
  </si>
  <si>
    <t>Hall, John</t>
  </si>
  <si>
    <t>American, White</t>
  </si>
  <si>
    <t>2010-01-28T15:27:01Z</t>
  </si>
  <si>
    <t>This story is about how I learned to read.</t>
  </si>
  <si>
    <t>http://hdl.handle.net/2374.DALN/989</t>
  </si>
  <si>
    <t>competition||reading||day care||babysitting||puzzles||friends||flash cards||rewards||Clifford books||accelerated reading (AR)||first grade||fifth grade||motivation||sixth grade</t>
  </si>
  <si>
    <t>Competition of Learning to Read</t>
  </si>
  <si>
    <t>Phan, Cindy</t>
  </si>
  <si>
    <t>2010-01-28T15:27:20Z</t>
  </si>
  <si>
    <t>My experience in writing science lab reports.</t>
  </si>
  <si>
    <t>http://hdl.handle.net/2374.DALN/991</t>
  </si>
  <si>
    <t>science||lab reports||volcano||experiment||data analysis||parents||sister</t>
  </si>
  <si>
    <t>Lab Write-ups</t>
  </si>
  <si>
    <t>Cuzzalina, Kristen</t>
  </si>
  <si>
    <t>2010-01-28T16:08:56Z</t>
  </si>
  <si>
    <t>Started writing stories in 2nd grade, leading to writing in high school and college.</t>
  </si>
  <si>
    <t>http://hdl.handle.net/2374.DALN/994</t>
  </si>
  <si>
    <t>recess||passion||love for reading||creative writing||mother||cousin||poems||ninth grade||novel||aspirations</t>
  </si>
  <si>
    <t>Recess</t>
  </si>
  <si>
    <t>Farr, Bronson</t>
  </si>
  <si>
    <t>2010-01-28T16:09:18Z</t>
  </si>
  <si>
    <t>Me moving from a farm in Texas to Silicon Valley, CA</t>
  </si>
  <si>
    <t>http://hdl.handle.net/2374.DALN/996</t>
  </si>
  <si>
    <t>rural education||fifth grade||Silicon Valley||culture shock||vocabulary||farm||frustration||learning disability||disability||testing||mother||tutors||brother||transformation||enjoyment</t>
  </si>
  <si>
    <t>Bronson Farr's Literary Narrative</t>
  </si>
  <si>
    <t>Synder, Sarah</t>
  </si>
  <si>
    <t>2010-01-28T16:09:28Z</t>
  </si>
  <si>
    <t>This story is about my first book that I ever read.</t>
  </si>
  <si>
    <t>http://hdl.handle.net/2374.DALN/997</t>
  </si>
  <si>
    <t>memorization||learning to read||mother</t>
  </si>
  <si>
    <t>Reading vs Memorization</t>
  </si>
  <si>
    <t>2010-01-28T16:09:37Z</t>
  </si>
  <si>
    <t>Speed writing in the 4th grade.</t>
  </si>
  <si>
    <t>http://hdl.handle.net/2374.DALN/998</t>
  </si>
  <si>
    <t>fourth grade||speed writing||writing||counting words||CSTW</t>
  </si>
  <si>
    <t>Speed Writing</t>
  </si>
  <si>
    <t>2010-01-28T16:09:50Z</t>
  </si>
  <si>
    <t>It is a piece that describes my own literacy through the use of technology.</t>
  </si>
  <si>
    <t>http://hdl.handle.net/2374.DALN/999</t>
  </si>
  <si>
    <t>Veneziano, Lauren</t>
  </si>
  <si>
    <t>2010-01-28T14:40:14Z</t>
  </si>
  <si>
    <t>One of my favorite Aesops Fables that led to my affinity for reading</t>
  </si>
  <si>
    <t>http://hdl.handle.net/2374.DALN/979</t>
  </si>
  <si>
    <t>addiction to reading||Aesop's fables</t>
  </si>
  <si>
    <t>ASUP||Robertson2009</t>
  </si>
  <si>
    <t>Aesops Fables: The Fox and the Grapes</t>
  </si>
  <si>
    <t>Rodriguez, Edwin</t>
  </si>
  <si>
    <t>1980-1989||1960-1969||1970-1979</t>
  </si>
  <si>
    <t>Puerto Rican</t>
  </si>
  <si>
    <t>2010-01-28T14:43:47Z</t>
  </si>
  <si>
    <t>Growing up in New York City as a New Yo-Rican</t>
  </si>
  <si>
    <t>http://hdl.handle.net/2374.DALN/982</t>
  </si>
  <si>
    <t>family||immigrants||street life||writing stories||performance||junkie||percussion||conga drums||drum||Paladium Club||Brookland||Afro Cuban percussion||bread and family||Bedford-Stuyvesant||Harlem||East Harlem||New York||grandmother||Puerto Rican||New Yo-rican</t>
  </si>
  <si>
    <t>Edwin Rodriguez's Literary Narrative</t>
  </si>
  <si>
    <t>Milligan, Sean</t>
  </si>
  <si>
    <t>Hispanic / Irish</t>
  </si>
  <si>
    <t>2010-01-28T15:18:48Z</t>
  </si>
  <si>
    <t>Overcoming Learning Disabilities</t>
  </si>
  <si>
    <t>http://hdl.handle.net/2374.DALN/986</t>
  </si>
  <si>
    <t>dyslexia||learning disabilities||Hooked on Phonics</t>
  </si>
  <si>
    <t>Personal Testimony of Overcoming Learning Disabilities</t>
  </si>
  <si>
    <t>mother||Turkish literature||intercultural communication||literature||reading||classics||Turkish||teaching||classics||</t>
  </si>
  <si>
    <t>Bilge, Nurhayat</t>
  </si>
  <si>
    <t>2010-01-28T15:26:37Z</t>
  </si>
  <si>
    <t>This story is about imagination inspired by family.</t>
  </si>
  <si>
    <t>http://hdl.handle.net/2374.DALN/987</t>
  </si>
  <si>
    <t>Turkish||classics</t>
  </si>
  <si>
    <t>Mother</t>
  </si>
  <si>
    <t>Quinn, Cullen</t>
  </si>
  <si>
    <t>2010-01-28T15:26:51Z</t>
  </si>
  <si>
    <t>A tool for empowerment.</t>
  </si>
  <si>
    <t>http://hdl.handle.net/2374.DALN/988</t>
  </si>
  <si>
    <t>GED||volunteer||newspaper||reading volunteer||growth||parents||learning</t>
  </si>
  <si>
    <t>Empowerment</t>
  </si>
  <si>
    <t>Richichi, Brian</t>
  </si>
  <si>
    <t>2010-01-28T15:27:08Z</t>
  </si>
  <si>
    <t>This story is about a book report I did in third grade.</t>
  </si>
  <si>
    <t>http://hdl.handle.net/2374.DALN/990</t>
  </si>
  <si>
    <t>book report||third grade||punishment||Crash Bandicoot||Nintendo||lying||father||confession||enjoyment||reading</t>
  </si>
  <si>
    <t>Reading Punishment</t>
  </si>
  <si>
    <t>Hamilton, James</t>
  </si>
  <si>
    <t>2010-01-28T15:29:09Z</t>
  </si>
  <si>
    <t>How I use writing to express my feelings and thoughts.</t>
  </si>
  <si>
    <t>http://hdl.handle.net/2374.DALN/992</t>
  </si>
  <si>
    <t>||reflection||poems||parents||love letters||fighting||anger||brother</t>
  </si>
  <si>
    <t>James Hamilton's Literary Narrative</t>
  </si>
  <si>
    <t>Williams, Amber</t>
  </si>
  <si>
    <t>2010-01-28T15:52:28Z</t>
  </si>
  <si>
    <t>http://hdl.handle.net/2374.DALN/993</t>
  </si>
  <si>
    <t>chemistry||teacher||lab report||mother||math||struggle||pressure||rough draft||choke up</t>
  </si>
  <si>
    <t>Amber Williams' Literary Narrative</t>
  </si>
  <si>
    <t>Sampson, Tanisha</t>
  </si>
  <si>
    <t>2010-01-28T16:09:07Z</t>
  </si>
  <si>
    <t>The outcome of my achievements from interactive study with parents.</t>
  </si>
  <si>
    <t>http://hdl.handle.net/2374.DALN/995</t>
  </si>
  <si>
    <t>communication team||community college||constructive criticism||speaking||Phi Rho Chi||storytelling||delivery||toastmasters||speech||presentations||interaction||father||mother||parents||focus||faith||forensics||Sister Souljah||business communication||early reading||preschool||interactivity</t>
  </si>
  <si>
    <t>The Importance Child/Parent Interactive Study</t>
  </si>
  <si>
    <t>Schultz, Alyssa</t>
  </si>
  <si>
    <t>2010-01-31T15:03:09Z</t>
  </si>
  <si>
    <t>http://hdl.handle.net/2374.DALN/1003</t>
  </si>
  <si>
    <t>Putt-Putt Goes to the Moon||Alyssa Schultz||Computer Experience</t>
  </si>
  <si>
    <t>First Computer Experiences</t>
  </si>
  <si>
    <t>Parsons, Susan</t>
  </si>
  <si>
    <t>Sweden||Russia||midwest</t>
  </si>
  <si>
    <t>2010-01-31T15:03:19Z</t>
  </si>
  <si>
    <t>http://hdl.handle.net/2374.DALN/1004</t>
  </si>
  <si>
    <t>Swedish||Russian||English</t>
  </si>
  <si>
    <t>f2f||digital age||Google||Excel||saving||typewriter||computer||fear of technology||technology||academe||higher ed||literacy in the public sphere||military||pacifism||Americorps||publishing||Soviet Union||PhD||homemaker||library science||literacy sponsor||Babysitter's Club||Judy Blume||Tolkien||French||Tolstoy||genre||young adult literature||children||grad school||reading for pleasure||dissertation||revision||critical thinking||marriage||exchange students||second language acquisition||Russia||Russian||German||Swedish||Sweden||UN||Eleanor Roosevelt||music||choir||singing||Bill Cosby||letters||writing||penmanship||proofreading||thank you notes||clinic||doctor||Harvard||teaching||University of Maine||college||old literature||dad||Sleepy Hollow||Last of the Mohicans||Treasure Island||Robert Louis Stevenson||animals||rural||Black Stallion||Maine||reading||school||literacy||family||librarian||library||Misty of Chincoteague||Brighty of the Grand Canyon||Robert McCloskey||A Tree Grows in Brooklyn||historical fiction||Aggie||Across Five Aprils||Up a Road Slowly||Irene Hunt||map||puzzle||board game||Trivial Pursuit||Scrabble||parents||English teacher||sibling||See Spot Run||sister||alphabet</t>
  </si>
  <si>
    <t>Thompson-Gillis, Heather</t>
  </si>
  <si>
    <t>Central Ohio||Columbus</t>
  </si>
  <si>
    <t>2010-01-31T15:03:32Z</t>
  </si>
  <si>
    <t>Literacy narrative of a graduate teaching associate at Ohio State University.</t>
  </si>
  <si>
    <t>http://hdl.handle.net/2374.DALN/1005</t>
  </si>
  <si>
    <t>texting||cell phone||literary journal||data analysis||Excel||civil war||volunteering||social justice||political campaigns||social reform literature||19th-century American literature||outlines||composing||journal||grandparents||accessibility||YouTube||first-year writing||teaching||Facebook||databases||research||email||instant messaging||dial-up||digital literacy||typing||Oregon Trail||word processing||DOS||computer lab||poetry||literature||creative writing||writing||Lord of the Rings||brother||college||railroad||pictures||word recognition||phonetic||C.S. Lewis||Narnia||Winnie the Pooh||library||dad||mom||reading||literacy||grad school||books||Columbus||magnet school</t>
  </si>
  <si>
    <t>Carey, Ceil</t>
  </si>
  <si>
    <t>Aurora||Plainfield||outside Chicago||suburban</t>
  </si>
  <si>
    <t>2010-02-01T01:38:18Z</t>
  </si>
  <si>
    <t>Literacy narrative of a librarian.</t>
  </si>
  <si>
    <t>http://hdl.handle.net/2374.DALN/1007</t>
  </si>
  <si>
    <t>The Lion, the Witch, and the Wardrobe||online||email||hitting the wrong button||fear of technology||computers||book discussions||church||library science||grant writing||teaching||son||nonfiction||fiction||librarian||daughter||children||high school||Cheaper by the Dozen||Beany Malone||nuns||Catholic school||third grade||cursive||writing||library||teachers||parents||books||reading</t>
  </si>
  <si>
    <t>Ceil Carey's literacy narrative</t>
  </si>
  <si>
    <t>Stephens, Regina</t>
  </si>
  <si>
    <t>Plainfield||Joliet||Chicago</t>
  </si>
  <si>
    <t>2010-02-01T01:39:53Z</t>
  </si>
  <si>
    <t>Literacy narrative of a librarian in the children's department.</t>
  </si>
  <si>
    <t>http://hdl.handle.net/2374.DALN/1008</t>
  </si>
  <si>
    <t>sign language||English</t>
  </si>
  <si>
    <t>literacy and success||surfing the web||email||computing at work||typing||circulation department||computers||TV characters in books||animals||singing and literacy||picture books||story time||children's literature||sign language||education major||brothers||Phyllis Whitney||Mary Stewart||Agatha Christie||college||English literature||writing stories||magazines||novels||newspaper||dad||mom||Nancy Drew||reading||school||first grade</t>
  </si>
  <si>
    <t>Marcantonio, Joe</t>
  </si>
  <si>
    <t>Plainfield||Evanston</t>
  </si>
  <si>
    <t>2010-02-01T01:39:58Z</t>
  </si>
  <si>
    <t>http://hdl.handle.net/2374.DALN/1009</t>
  </si>
  <si>
    <t>death||dogs||animals||commenting||QWERTY keyboard||Twilight||manga||web design||website||Blogger||Wordpress||blogging||blog||first grade||teachers||literacy sponsors||school||fiction||creative nonfiction||research writing||creative writing||email||texting||Twitter||programs||Myspace||Facebook||posters||technical writing||literary magazine||teens||book talk||book discussions||video games||fifth grade||fourth grade||young adult literature||Dominican University||library science||children's literature||librarian||library||teaching||YMCA||graphic novels||novels||reading for pleasure||reading for work||Native American fiction||genre||writing group||junior college||English major||literary club||high school||Oregon Trail||computers||page limits||Beverly Cleary||Lois Lowry||fantasy||Lord of the Rings||Sunday paper||popular authors||John Grisham||second grade||reading||Where the Red Fern Grows</t>
  </si>
  <si>
    <t>Wozniak, Kathryn</t>
  </si>
  <si>
    <t>2010-02-01T01:40:22Z</t>
  </si>
  <si>
    <t>Literacy narrative of a writing instructor and technical writer.</t>
  </si>
  <si>
    <t>http://hdl.handle.net/2374.DALN/1010</t>
  </si>
  <si>
    <t>teaching||visiting faculty member||products||audience||jargon||industry||visual design||InDesign||marketing||catalogues||technical writer||copy writer||texting||cell phone||Myspace||Facebook||research||Google||typewriter||writing by hand||typing||word processing||internet||games||dial-up||AOL||instant messaging||hand-eye coordination||brother||banners||dot matrix printer||Print Shop||Apple IIe||computers||math||GRE||talking too much||technical writing||pedagogy||graduate school||journalism||English major||analysis||summary||history||honors classes||academic writing||college||public transportation||Chicago||bus||templates||mathematical thinker||formulas||publishing process||young authors competition||haiku||freewriting||writing||alphabet||playwriting||school||dad||voice||journal||Judy Blume||Beverly Cleary||Babysitter's Club||R.L. Stine||Book It||The Stand||Stephen King||Dean Koontz||periodicals||Dick and Jane||kindergarten||butcher||fairy tales||picture books||nursery rhymes||French||Goodnight, Moon||mom||parents||reading||books</t>
  </si>
  <si>
    <t>Kathryn Wozniak's literacy narrative</t>
  </si>
  <si>
    <t>Chinn, Benzion</t>
  </si>
  <si>
    <t>2010-02-01T01:38:08Z</t>
  </si>
  <si>
    <t>Ben's literacy narrative.</t>
  </si>
  <si>
    <t>http://hdl.handle.net/2374.DALN/1006</t>
  </si>
  <si>
    <t>English||Hebrew</t>
  </si>
  <si>
    <t>Quaker Oats||killing people for gold||19th-century European political history||intellectual||novels||16th-century Spanish explorers||murder||rabbi||people skills||brawling||father||prayers||Hebrew||mother||teaching||kindergarten||college||writing||history||biographies||reading aloud||reading||books||Facebook||email||dial-up||AOL||Civilization||Command and Conquer||Logo Writer||typing||Izgad||fantasy||Blogger||politics||sci-fi||religion||reading online||computer games||blogging||blogs||Space Invaders||Digger||grad school||Yeshiva University||second language instruction||vocabulary||reading for pleasure||Jewish messianic movements and theorists||dissertation||PhD||grammar||computers||Latin||classics||Spanish||medieval and early modern Europe||Aramaic||French||Jewish||Talmud||Judaism||textbook instruction||instant messaging||Asperger Syndrome||autism||body language||nonverbals||emotions||speaking||emoticons</t>
  </si>
  <si>
    <t>Benzion Chinn's literacy narrative</t>
  </si>
  <si>
    <t>2010-02-02T17:00:17Z</t>
  </si>
  <si>
    <t>http://hdl.handle.net/2374.DALN/1011</t>
  </si>
  <si>
    <t>First use of a computer</t>
  </si>
  <si>
    <t>2010-02-02T17:00:22Z</t>
  </si>
  <si>
    <t>http://hdl.handle.net/2374.DALN/1012</t>
  </si>
  <si>
    <t>First Computer Experience</t>
  </si>
  <si>
    <t>Brittany, Dauterman</t>
  </si>
  <si>
    <t>2010-02-02T17:00:27Z</t>
  </si>
  <si>
    <t>http://hdl.handle.net/2374.DALN/1013</t>
  </si>
  <si>
    <t>Computer Literacy</t>
  </si>
  <si>
    <t>Schwartz, Ross</t>
  </si>
  <si>
    <t>2010-02-02T23:53:17Z</t>
  </si>
  <si>
    <t>This is a literacy narrative Ross Schwartz.</t>
  </si>
  <si>
    <t>http://hdl.handle.net/2374.DALN/1015</t>
  </si>
  <si>
    <t>Ross' Literacy Narrative</t>
  </si>
  <si>
    <t>2010-02-03T19:23:56Z</t>
  </si>
  <si>
    <t>http://hdl.handle.net/2374.DALN/1016</t>
  </si>
  <si>
    <t>My first computer experience...  games!</t>
  </si>
  <si>
    <t>Lanning, Kevin||Lanning, Kevin</t>
  </si>
  <si>
    <t>2010-02-03T19:24:06Z</t>
  </si>
  <si>
    <t>http://hdl.handle.net/2374.DALN/1017</t>
  </si>
  <si>
    <t>Ware, Chris</t>
  </si>
  <si>
    <t>2010-02-04T17:34:15Z</t>
  </si>
  <si>
    <t>This story is about scary books.</t>
  </si>
  <si>
    <t>http://hdl.handle.net/2374.DALN/1018</t>
  </si>
  <si>
    <t>OSUdistrict</t>
  </si>
  <si>
    <t>Untitled</t>
  </si>
  <si>
    <t>Wynhoff Olsen, Allison</t>
  </si>
  <si>
    <t>2000-2009||1980-1989||1970-1979||1990-1999</t>
  </si>
  <si>
    <t>2010-02-04T21:32:21Z</t>
  </si>
  <si>
    <t>http://hdl.handle.net/2374.DALN/1019</t>
  </si>
  <si>
    <t>Music||Writing Notes||School||Piano Lessons||Kindergarten||Natural||Mom</t>
  </si>
  <si>
    <t>Literacy is Life</t>
  </si>
  <si>
    <t>Powell, Jesse</t>
  </si>
  <si>
    <t>Johnson, Christine</t>
  </si>
  <si>
    <t>Working Ckass</t>
  </si>
  <si>
    <t>2010-02-05T00:19:44Z</t>
  </si>
  <si>
    <t>Jesse tells of how he used to write stories as a kid and now he deleted one story on accident and can't seem to put it on paper the way he intended it to.</t>
  </si>
  <si>
    <t>http://hdl.handle.net/2374.DALN/1020</t>
  </si>
  <si>
    <t>write||childhood||story</t>
  </si>
  <si>
    <t>Can't Finish The Story</t>
  </si>
  <si>
    <t>2010-02-07T18:17:46Z</t>
  </si>
  <si>
    <t>http://hdl.handle.net/2374.DALN/1021</t>
  </si>
  <si>
    <t>3rd Grade</t>
  </si>
  <si>
    <t>Mendenhall, Annie</t>
  </si>
  <si>
    <t>Marietta||suburban||Columbus||Atlanta</t>
  </si>
  <si>
    <t>Ohio||Georgia</t>
  </si>
  <si>
    <t>2010-02-07T18:17:58Z</t>
  </si>
  <si>
    <t>Literacy narrative of a graduate student in Rhetoric, Composition, and Literacy.</t>
  </si>
  <si>
    <t>http://hdl.handle.net/2374.DALN/1022</t>
  </si>
  <si>
    <t>Philip K. Dick||microphone||mandolin||banjo||violin||accordion||clarinet||practice||piano class||reading music||reading in German||yahoo||German radio||Germany||study abroad||German||guitar||piano||iPhone||husband||texting||cell phone||TV||undergrad||music||Myspace||Facebook||blogging||Blogspot||work||Wikipedia||Google||websites||blogs||news||chat rooms||ISDN LAN||instant messaging||AOL||email||Juno||dial-up||internet||private school||typing||computers at school||word processing||computer literacy||software programming||computer science||cousin||composing songs||QBasic||losing power||saving||computer storybooks||reading and writing on the computer||computers||science fiction||Ursula LeGuin||Cormac McCarthy||The Road||Pride and Prejudice||Jane Austen||Sense and Sensibility||extracurricular reading||composition theory and history||compositionist||rhetoric and compositon||PhD||existential crisis||changing majors||science||Georgia Tech||high school||teacher||English composition||medical school||biology||North Georgia College||picking a major||Lord of the Flies||Little Women||Anne of Green Gables||eighth grade||writing a novel||writing stories at home||sixth grade||Tuck Everlasting||Meet Joe Otter||grasshopper||visiting authors||Goodnight, Moon||I, Houdini||I, Hamster||cats||hamsters||dogs||animals||journal||writing stories||creative writing||elementary school||learning to write||kindergarten||Green Eggs and Ham||Dr. Seuss||cable boxes||Cisco||Scientific Atlanta||Lockheed||graduate school||electrical engineering||college||writing cards||friends||church||cards||middle school||aerobics||photojournalism||photographer||magazines||Nature Conservancy||National Geographic||Good Housekeeping||financial||Wall Street Journal||newspaper||dad||novels||fiction||Christmas stories||reading aloud||The Bible||Christmas||falling asleep while reading||brother||mom||reading with family||reading at home||reading groups||library||reading||parents</t>
  </si>
  <si>
    <t>Annie Mendenhall's literacy narrative</t>
  </si>
  <si>
    <t>Jonathan, Lampley</t>
  </si>
  <si>
    <t>Abbey Miller</t>
  </si>
  <si>
    <t>2010-02-07T18:19:13Z</t>
  </si>
  <si>
    <t>http://hdl.handle.net/2374.DALN/1023</t>
  </si>
  <si>
    <t>Literacy||Jonathan Lampley</t>
  </si>
  <si>
    <t>Jon Lampley's Literacy Narrative</t>
  </si>
  <si>
    <t>2010-02-08T22:31:17Z</t>
  </si>
  <si>
    <t>Christine tells of getting up speak at a speech meet and having the wrong speech in hand</t>
  </si>
  <si>
    <t>http://hdl.handle.net/2374.DALN/1024</t>
  </si>
  <si>
    <t>speech, drama, dramatic duo, embarrassed</t>
  </si>
  <si>
    <t>Not Prepared for Speech</t>
  </si>
  <si>
    <t>Hale, Evan</t>
  </si>
  <si>
    <t>2010-02-08T22:57:02Z</t>
  </si>
  <si>
    <t>http://hdl.handle.net/2374.DALN/1025</t>
  </si>
  <si>
    <t>OSUDistrict</t>
  </si>
  <si>
    <t>Riva, Lisa</t>
  </si>
  <si>
    <t>2010-02-09T14:49:50Z</t>
  </si>
  <si>
    <t>http://hdl.handle.net/2374.DALN/1026</t>
  </si>
  <si>
    <t>Becoming Goldilocks or Three A's and a B</t>
  </si>
  <si>
    <t>Maddox, Emily</t>
  </si>
  <si>
    <t>2010-02-09T19:07:04Z</t>
  </si>
  <si>
    <t>This is the history of how I learned to read and write.</t>
  </si>
  <si>
    <t>http://hdl.handle.net/2374.DALN/1027</t>
  </si>
  <si>
    <t>Reading and Writing from the Beginning to Now</t>
  </si>
  <si>
    <t>Klug, Zach</t>
  </si>
  <si>
    <t>White/Caucasian</t>
  </si>
  <si>
    <t>2010-02-09T19:07:10Z</t>
  </si>
  <si>
    <t>http://hdl.handle.net/2374.DALN/1028</t>
  </si>
  <si>
    <t>Books, Animals, Zoo, Middle School, Younger</t>
  </si>
  <si>
    <t>Zoo Stories</t>
  </si>
  <si>
    <t>Hughes, M</t>
  </si>
  <si>
    <t>2010-02-09T19:07:15Z</t>
  </si>
  <si>
    <t>short discussion on maturity and literature</t>
  </si>
  <si>
    <t>http://hdl.handle.net/2374.DALN/1029</t>
  </si>
  <si>
    <t>Maturity and Reading</t>
  </si>
  <si>
    <t>2010-02-09T19:07:20Z</t>
  </si>
  <si>
    <t>http://hdl.handle.net/2374.DALN/1030</t>
  </si>
  <si>
    <t>OSU District</t>
  </si>
  <si>
    <t>Meier, Dustin</t>
  </si>
  <si>
    <t>Kozan, Grace||Jewett, Casey</t>
  </si>
  <si>
    <t>1990-1999||2000-2009||2010-2019</t>
  </si>
  <si>
    <t>2010-02-09T19:07:29Z</t>
  </si>
  <si>
    <t>How I learned to read and grow to love reading.</t>
  </si>
  <si>
    <t>http://hdl.handle.net/2374.DALN/1031</t>
  </si>
  <si>
    <t>Asman, Gabe||Adamany, Brittany</t>
  </si>
  <si>
    <t>2010-02-09T19:07:35Z</t>
  </si>
  <si>
    <t>This story is about literacy in French and English.</t>
  </si>
  <si>
    <t>http://hdl.handle.net/2374.DALN/1032</t>
  </si>
  <si>
    <t>Learning, English as a second language, French, writing, learning</t>
  </si>
  <si>
    <t>Literacy in French and English</t>
  </si>
  <si>
    <t>Stockwell, Kyle</t>
  </si>
  <si>
    <t>Chlysta, Allyson||Podnar, Rachel</t>
  </si>
  <si>
    <t>Hard working upper-middle class</t>
  </si>
  <si>
    <t>hard working upper-middle class</t>
  </si>
  <si>
    <t>Aryan/ Anglo-Germanic</t>
  </si>
  <si>
    <t>2010-02-09T19:07:45Z</t>
  </si>
  <si>
    <t>using writing and speaking skills to lead people and be successful</t>
  </si>
  <si>
    <t>http://hdl.handle.net/2374.DALN/1033</t>
  </si>
  <si>
    <t>OSUDistrict||speech||literacy||speaking in public||success||leadership</t>
  </si>
  <si>
    <t>"Leadership Through Literacy"</t>
  </si>
  <si>
    <t>Kwak, Jennica||Kwak, Jennica</t>
  </si>
  <si>
    <t>2010-02-10T03:00:50Z</t>
  </si>
  <si>
    <t>About how experimenting with my handwriting since childhood has helped in developing my identity.</t>
  </si>
  <si>
    <t>http://hdl.handle.net/2374.DALN/1035</t>
  </si>
  <si>
    <t>penmanship||handwriting||identity</t>
  </si>
  <si>
    <t>Finding one's Identity through Handwriting</t>
  </si>
  <si>
    <t>O'Kane, Erin</t>
  </si>
  <si>
    <t>2010-02-10T03:00:56Z</t>
  </si>
  <si>
    <t>Dealing with literacy in a lifetime</t>
  </si>
  <si>
    <t>http://hdl.handle.net/2374.DALN/1036</t>
  </si>
  <si>
    <t>The Frailty of Literacy</t>
  </si>
  <si>
    <t>Womack, Erica</t>
  </si>
  <si>
    <t>Butler, Tamara</t>
  </si>
  <si>
    <t>Midwest||Midwest</t>
  </si>
  <si>
    <t>Ohio||Ohio</t>
  </si>
  <si>
    <t>2010-02-10T03:01:02Z</t>
  </si>
  <si>
    <t>http://hdl.handle.net/2374.DALN/1037</t>
  </si>
  <si>
    <t>Childhood Literacies</t>
  </si>
  <si>
    <t>P, A</t>
  </si>
  <si>
    <t>2010-02-10T03:00:36Z</t>
  </si>
  <si>
    <t>I loved reading as a child, but it wasn't until I discovered The Shining by Stephen King on my parents bookshelf that my identity as a voracious reader.</t>
  </si>
  <si>
    <t>http://hdl.handle.net/2374.DALN/1034</t>
  </si>
  <si>
    <t>Love of Reading||Identity||Stephen King</t>
  </si>
  <si>
    <t>The Shining</t>
  </si>
  <si>
    <t>Karen, Moore</t>
  </si>
  <si>
    <t>2010-02-10T20:47:54Z</t>
  </si>
  <si>
    <t>The joy of winning second place in the 8th grade Daughters of the American Revolution essay contest.</t>
  </si>
  <si>
    <t>http://hdl.handle.net/2374.DALN/1038</t>
  </si>
  <si>
    <t>Creativity in writing||Writing contests</t>
  </si>
  <si>
    <t>Finding creativity in academic writing</t>
  </si>
  <si>
    <t>Gee, E. Gordon</t>
  </si>
  <si>
    <t>Ulman, H. Lewis||Selfe, Cynthia L.</t>
  </si>
  <si>
    <t>2000-2009||1990-1999||1960-1969||1950-1959||1980-1989||1970-1979||2010-2019</t>
  </si>
  <si>
    <t>2010-02-10T20:57:53Z</t>
  </si>
  <si>
    <t>This is E. Gordon Gee's literacy narrative about growing up in Vernal, Utah and about the role that literacy plays in his position as the President of The Ohio State University.</t>
  </si>
  <si>
    <t>http://hdl.handle.net/2374.DALN/1039</t>
  </si>
  <si>
    <t>Utah||library||Ohio State University</t>
  </si>
  <si>
    <t>Gordon Gee's Literacy Narrative</t>
  </si>
  <si>
    <t>Bensman, Amy</t>
  </si>
  <si>
    <t>2010-02-11T15:36:35Z</t>
  </si>
  <si>
    <t>This story is about how the little events throughout my life, mainly my childhood, have helped me develop a love for reading and writing and have influenced me to study English.</t>
  </si>
  <si>
    <t>http://hdl.handle.net/2374.DALN/1040</t>
  </si>
  <si>
    <t>Teaching others||OSUdistrict||Reading||English</t>
  </si>
  <si>
    <t>It's the Little Things</t>
  </si>
  <si>
    <t>2010-02-12T04:27:21Z</t>
  </si>
  <si>
    <t>http://hdl.handle.net/2374.DALN/1041</t>
  </si>
  <si>
    <t>Captain Underpants</t>
  </si>
  <si>
    <t>2010-02-12T04:27:31Z</t>
  </si>
  <si>
    <t>http://hdl.handle.net/2374.DALN/1042</t>
  </si>
  <si>
    <t>My first diary</t>
  </si>
  <si>
    <t>James Gaiter</t>
  </si>
  <si>
    <t>Lampley, Jon||Voss, Julia||Wynhoff Olsen, Allison</t>
  </si>
  <si>
    <t>2010-02-14T18:27:19Z</t>
  </si>
  <si>
    <t>This is a story about coming back to where I started.</t>
  </si>
  <si>
    <t>http://hdl.handle.net/2374.DALN/1043</t>
  </si>
  <si>
    <t>drummer||jazz||ministry||purpose</t>
  </si>
  <si>
    <t>James Gaiter's Literacy Narrative</t>
  </si>
  <si>
    <t>Lampley, Jon||Voss, Julia||Cook, Karen</t>
  </si>
  <si>
    <t>2000-2009||1970-1979||1990-1999||1980-1989</t>
  </si>
  <si>
    <t>Ohio||Michigan</t>
  </si>
  <si>
    <t>1960's</t>
  </si>
  <si>
    <t>2010-02-14T18:27:45Z</t>
  </si>
  <si>
    <t>This is a story about learning to read and write music.</t>
  </si>
  <si>
    <t>http://hdl.handle.net/2374.DALN/1044</t>
  </si>
  <si>
    <t>Bass||Music||Comic Books||BlackColumbus||Music Education</t>
  </si>
  <si>
    <t>Dwight Bailey's Literacy Narrative, 2/8/10</t>
  </si>
  <si>
    <t>Wolfe, Marion</t>
  </si>
  <si>
    <t>2010-02-16T17:08:06Z</t>
  </si>
  <si>
    <t>This is a story about how I did creative writing when I was young but eventually gave it up in high school.</t>
  </si>
  <si>
    <t>http://hdl.handle.net/2374.DALN/1045</t>
  </si>
  <si>
    <t>creative writing||writing</t>
  </si>
  <si>
    <t>Giving up Writing</t>
  </si>
  <si>
    <t>McClimans, Melinda</t>
  </si>
  <si>
    <t>Allen, Coleman</t>
  </si>
  <si>
    <t>Urban, Columbus, Lugano, Jeddah</t>
  </si>
  <si>
    <t>2010-02-18T15:28:30Z</t>
  </si>
  <si>
    <t>This narrative is about how I decided to pursue Arabic, what I gained from learning foreign languages, the cultural aspect of language learning, and my earliest memory of reading.</t>
  </si>
  <si>
    <t>http://hdl.handle.net/2374.DALN/1046</t>
  </si>
  <si>
    <t>English, Italian, French, Arabic</t>
  </si>
  <si>
    <t>Arabic, French, learning, culture, open, paul, pole, Middle East Studies Center, grammar, conference, MESA, camera, Islam, personalities, Italian, Switzerland, Italy, Saudi Arabia, pronunciation, translation</t>
  </si>
  <si>
    <t>The Process of Learning Language and Culture: From French to Arabic</t>
  </si>
  <si>
    <t>Tollett, Jordan</t>
  </si>
  <si>
    <t>Merryman, William</t>
  </si>
  <si>
    <t>2010-02-18T16:41:01Z</t>
  </si>
  <si>
    <t>http://hdl.handle.net/2374.DALN/1047</t>
  </si>
  <si>
    <t>Reading, Writing, Family, Books, Stories, OSU Campus District</t>
  </si>
  <si>
    <t>1980-1989||1990-1999||2000-2009||2010-2019</t>
  </si>
  <si>
    <t>2010-02-18T16:41:26Z</t>
  </si>
  <si>
    <t>This is a story about my reading experience so far</t>
  </si>
  <si>
    <t>http://hdl.handle.net/2374.DALN/1048</t>
  </si>
  <si>
    <t>Childhood||Design||Reading||Books||Learning</t>
  </si>
  <si>
    <t>Reading Experience</t>
  </si>
  <si>
    <t>Adams, Eric</t>
  </si>
  <si>
    <t>Frey, Michael||Giesige, Ray</t>
  </si>
  <si>
    <t>2010-02-19T02:34:20Z</t>
  </si>
  <si>
    <t>http://hdl.handle.net/2374.DALN/1049</t>
  </si>
  <si>
    <t>creativity||inspirations||english||writing||Songs</t>
  </si>
  <si>
    <t>On The Write Track</t>
  </si>
  <si>
    <t>2010-02-19T02:34:46Z</t>
  </si>
  <si>
    <t>This story is about my family's impact on my literacy.</t>
  </si>
  <si>
    <t>http://hdl.handle.net/2374.DALN/1050</t>
  </si>
  <si>
    <t>osudistrict||culture||role model||relaxation||reading||family</t>
  </si>
  <si>
    <t>Fraser, Tom</t>
  </si>
  <si>
    <t>Jahns, Daniel</t>
  </si>
  <si>
    <t>w</t>
  </si>
  <si>
    <t>2010-02-19T02:35:14Z</t>
  </si>
  <si>
    <t>"my love to read"</t>
  </si>
  <si>
    <t>http://hdl.handle.net/2374.DALN/1051</t>
  </si>
  <si>
    <t>religion, family, genre</t>
  </si>
  <si>
    <t>untitled</t>
  </si>
  <si>
    <t>Kos, Kamil</t>
  </si>
  <si>
    <t>2010-2019</t>
  </si>
  <si>
    <t>2010-02-19T02:35:45Z</t>
  </si>
  <si>
    <t>http://hdl.handle.net/2374.DALN/1052</t>
  </si>
  <si>
    <t>Relevance||Lessons||Serious||Orwell||Realism||Pessimism</t>
  </si>
  <si>
    <t>George Orwell's Influence on Me</t>
  </si>
  <si>
    <t>Chase, Doman</t>
  </si>
  <si>
    <t>2010-02-19T02:36:01Z</t>
  </si>
  <si>
    <t>http://hdl.handle.net/2374.DALN/1053</t>
  </si>
  <si>
    <t>learning to read and write</t>
  </si>
  <si>
    <t>2010-02-19T02:36:21Z</t>
  </si>
  <si>
    <t>This story is about reading scripture during mass.</t>
  </si>
  <si>
    <t>http://hdl.handle.net/2374.DALN/1054</t>
  </si>
  <si>
    <t>OSUDistrict||fear||scripture||school||public speaking||church</t>
  </si>
  <si>
    <t>Church Reading</t>
  </si>
  <si>
    <t>Jahns, Dan||Comer, Justin</t>
  </si>
  <si>
    <t>2010-02-19T02:37:50Z</t>
  </si>
  <si>
    <t>This story is about learning how to read, and being read to.</t>
  </si>
  <si>
    <t>http://hdl.handle.net/2374.DALN/1055</t>
  </si>
  <si>
    <t>teaching||family||learning||reading||monkeys</t>
  </si>
  <si>
    <t>No More Monkeys</t>
  </si>
  <si>
    <t>Wang, Yi</t>
  </si>
  <si>
    <t>Coleman, Allen</t>
  </si>
  <si>
    <t>asian</t>
  </si>
  <si>
    <t>2010-02-19T02:53:01Z</t>
  </si>
  <si>
    <t>Yi told a story about how he learnt English at his early age</t>
  </si>
  <si>
    <t>http://hdl.handle.net/2374.DALN/1056</t>
  </si>
  <si>
    <t>Englsih ,mandarin</t>
  </si>
  <si>
    <t>learning English||new concept englsih</t>
  </si>
  <si>
    <t>English as a second language</t>
  </si>
  <si>
    <t>Anyonymous||Anonymous</t>
  </si>
  <si>
    <t>2010-02-19T02:54:46Z</t>
  </si>
  <si>
    <t>http://hdl.handle.net/2374.DALN/1057</t>
  </si>
  <si>
    <t>2010-02-19T02:58:41Z</t>
  </si>
  <si>
    <t>http://hdl.handle.net/2374.DALN/1058</t>
  </si>
  <si>
    <t>Hello Kitty Journal</t>
  </si>
  <si>
    <t>Veto, Angelo</t>
  </si>
  <si>
    <t>OSU</t>
  </si>
  <si>
    <t>2010-02-19T18:41:29Z</t>
  </si>
  <si>
    <t>Interest turned into a career choice</t>
  </si>
  <si>
    <t>http://hdl.handle.net/2374.DALN/1059</t>
  </si>
  <si>
    <t>Japanese Narrative</t>
  </si>
  <si>
    <t>Jerry, Martin</t>
  </si>
  <si>
    <t>very rural</t>
  </si>
  <si>
    <t>2010-02-19T21:49:56Z</t>
  </si>
  <si>
    <t>How I grew up as a reader.</t>
  </si>
  <si>
    <t>http://hdl.handle.net/2374.DALN/1060</t>
  </si>
  <si>
    <t>early, reading, experiences,</t>
  </si>
  <si>
    <t>Early Reading Experiences</t>
  </si>
  <si>
    <t>Shorter Smith, Ton1</t>
  </si>
  <si>
    <t>2010-02-19T21:50:03Z</t>
  </si>
  <si>
    <t>This is a literacy story about my first book and my love of reading.</t>
  </si>
  <si>
    <t>http://hdl.handle.net/2374.DALN/1061</t>
  </si>
  <si>
    <t>CSTW||BlackColumbus</t>
  </si>
  <si>
    <t>BlackColumbus||books||love of reading||reading</t>
  </si>
  <si>
    <t>My First Book</t>
  </si>
  <si>
    <t>Thornton, Adrienne</t>
  </si>
  <si>
    <t>2010-02-19T21:50:13Z</t>
  </si>
  <si>
    <t>http://hdl.handle.net/2374.DALN/1062</t>
  </si>
  <si>
    <t>BlackColumbus||CSTW</t>
  </si>
  <si>
    <t>poetry</t>
  </si>
  <si>
    <t>Cordi, Kevin</t>
  </si>
  <si>
    <t>Applachian</t>
  </si>
  <si>
    <t>2010-02-19T21:50:20Z</t>
  </si>
  <si>
    <t>This is a literacy narrative about the importance of storytelling from the perspective of a storyteller with a story to boot.</t>
  </si>
  <si>
    <t>http://hdl.handle.net/2374.DALN/1063</t>
  </si>
  <si>
    <t>teaching||storytelling||stories</t>
  </si>
  <si>
    <t>Two Frogs and a little bit more about stories</t>
  </si>
  <si>
    <t>ibabao</t>
  </si>
  <si>
    <t>2010-02-20T17:55:40Z</t>
  </si>
  <si>
    <t>2010-02</t>
  </si>
  <si>
    <t>how i came to dislike reading and writing</t>
  </si>
  <si>
    <t>http://hdl.handle.net/2374.DALN/1066</t>
  </si>
  <si>
    <t>CSTW||CSTW</t>
  </si>
  <si>
    <t>REad and write, maybe not</t>
  </si>
  <si>
    <t>Boguski, Jenny</t>
  </si>
  <si>
    <t>2010-02-20T19:23:45Z</t>
  </si>
  <si>
    <t>A story about the effects of the suppression of silent reading on an elementary-school student.</t>
  </si>
  <si>
    <t>http://hdl.handle.net/2374.DALN/1067</t>
  </si>
  <si>
    <t>rebellion, sustained silent reading, remedial</t>
  </si>
  <si>
    <t>Sustained Silent Reading</t>
  </si>
  <si>
    <t>Global Citizen</t>
  </si>
  <si>
    <t>Cincinnati||Ohio</t>
  </si>
  <si>
    <t>Urban migration to Rural settings</t>
  </si>
  <si>
    <t>Czech||African American||Biracial</t>
  </si>
  <si>
    <t>2010-02-20T19:23:53Z</t>
  </si>
  <si>
    <t>Growing up as the only African American student in my school instilled in me the idea that I was different from the other kids.  As such, I was never tied down by the expectations of a person my age.</t>
  </si>
  <si>
    <t>http://hdl.handle.net/2374.DALN/1068</t>
  </si>
  <si>
    <t>blackcolumbus||Aspirations||Racism||Racial Separation||Contest||Reading</t>
  </si>
  <si>
    <t>Divided We Stand</t>
  </si>
  <si>
    <t>Xiao, Justin</t>
  </si>
  <si>
    <t>2010-02-20T17:55:14Z</t>
  </si>
  <si>
    <t>http://hdl.handle.net/2374.DALN/1064</t>
  </si>
  <si>
    <t>English; Chinese</t>
  </si>
  <si>
    <t>Two Languages</t>
  </si>
  <si>
    <t>Bias, Breleigh</t>
  </si>
  <si>
    <t>2010-02-20T17:55:28Z</t>
  </si>
  <si>
    <t>This is a literacy narrative about how the _Twilight_ series taught me to love reading.</t>
  </si>
  <si>
    <t>http://hdl.handle.net/2374.DALN/1065</t>
  </si>
  <si>
    <t>_Twilight_||books||reading</t>
  </si>
  <si>
    <t>Bloody Inspiration to Read</t>
  </si>
  <si>
    <t>Williams, Hazel</t>
  </si>
  <si>
    <t>1980-1989||1970-1979||1940-1949||1930-1939||1960-1969||1950-1959||1920-1929||2010-2019||2000-2009||1990-1999</t>
  </si>
  <si>
    <t>fenake</t>
  </si>
  <si>
    <t>2010-02-20T20:44:40Z</t>
  </si>
  <si>
    <t>Literacy narrative about language as an expression of culture using examples of African American sharecroppers and their offspring.</t>
  </si>
  <si>
    <t>http://hdl.handle.net/2374.DALN/1069</t>
  </si>
  <si>
    <t>SOUTHERN WOMEN||CSTW||Sharecropping||Great Migration||African American||Family</t>
  </si>
  <si>
    <t>Language as an expression of culture</t>
  </si>
  <si>
    <t>Folk, Elizabeth</t>
  </si>
  <si>
    <t>2010-02-22T21:12:00Z</t>
  </si>
  <si>
    <t>http://hdl.handle.net/2374.DALN/1070</t>
  </si>
  <si>
    <t>textile||photoshop||email</t>
  </si>
  <si>
    <t>Computer Experience</t>
  </si>
  <si>
    <t>Griffin, Lynsey</t>
  </si>
  <si>
    <t>2010-02-22T21:12:06Z</t>
  </si>
  <si>
    <t>Lynsey describe a time that she noticed her self as a reader among her peers.</t>
  </si>
  <si>
    <t>http://hdl.handle.net/2374.DALN/1071</t>
  </si>
  <si>
    <t>Blackcolumbus</t>
  </si>
  <si>
    <t>Francil</t>
  </si>
  <si>
    <t>2010-02-22T21:12:12Z</t>
  </si>
  <si>
    <t>My written literary narrative describes my experiences in high school Spanish.</t>
  </si>
  <si>
    <t>http://hdl.handle.net/2374.DALN/1072</t>
  </si>
  <si>
    <t>High school||Bilingualism</t>
  </si>
  <si>
    <t>My Inability to Speak</t>
  </si>
  <si>
    <t>Eastern Pennsylvania</t>
  </si>
  <si>
    <t>Working poor</t>
  </si>
  <si>
    <t>2010-02-22T21:12:18Z</t>
  </si>
  <si>
    <t>http://hdl.handle.net/2374.DALN/1073</t>
  </si>
  <si>
    <t>Document Design||InDesign||KutztownU</t>
  </si>
  <si>
    <t>Document Design</t>
  </si>
  <si>
    <t>Benson, Ashley</t>
  </si>
  <si>
    <t>2010-02-22T21:12:26Z</t>
  </si>
  <si>
    <t>This is a story about how technology is currently affecting my reading and writing. A short video is also included showing statistics of other college students' experiences with technology.</t>
  </si>
  <si>
    <t>http://hdl.handle.net/2374.DALN/1074</t>
  </si>
  <si>
    <t>KutztownU</t>
  </si>
  <si>
    <t>Technology's Impact on My Literacy</t>
  </si>
  <si>
    <t>Risser, Bridget</t>
  </si>
  <si>
    <t>2010-02-22T21:12:32Z</t>
  </si>
  <si>
    <t>http://hdl.handle.net/2374.DALN/1075</t>
  </si>
  <si>
    <t>Writing is...</t>
  </si>
  <si>
    <t>Devine, Nicole</t>
  </si>
  <si>
    <t>PA</t>
  </si>
  <si>
    <t>2010-02-22T21:12:38Z</t>
  </si>
  <si>
    <t>http://hdl.handle.net/2374.DALN/1076</t>
  </si>
  <si>
    <t>Digital Narrative</t>
  </si>
  <si>
    <t>Nesbitt, Lydia</t>
  </si>
  <si>
    <t>2010-02-22T21:12:43Z</t>
  </si>
  <si>
    <t>http://hdl.handle.net/2374.DALN/1077</t>
  </si>
  <si>
    <t>A Necessary Evil</t>
  </si>
  <si>
    <t>Senatore, Greg</t>
  </si>
  <si>
    <t>2010-02-22T21:12:48Z</t>
  </si>
  <si>
    <t>http://hdl.handle.net/2374.DALN/1078</t>
  </si>
  <si>
    <t>KutztownU||KutztownU</t>
  </si>
  <si>
    <t>Technology is the Future. Why Fight It?</t>
  </si>
  <si>
    <t>Lesher, Kevin</t>
  </si>
  <si>
    <t>2010-02-22T21:12:54Z</t>
  </si>
  <si>
    <t>This Digital Literacy Narrative briefly describes my journey through technological literacy from a young age to present.</t>
  </si>
  <si>
    <t>http://hdl.handle.net/2374.DALN/1079</t>
  </si>
  <si>
    <t>Humble Beginnings</t>
  </si>
  <si>
    <t>Dum, Marcy</t>
  </si>
  <si>
    <t>2010-02-22T21:12:58Z</t>
  </si>
  <si>
    <t>http://hdl.handle.net/2374.DALN/1080</t>
  </si>
  <si>
    <t>Digital Immigrant</t>
  </si>
  <si>
    <t>Petta, Stephanie</t>
  </si>
  <si>
    <t>2010-02-22T21:13:04Z</t>
  </si>
  <si>
    <t>An overview of my experiences with computers.</t>
  </si>
  <si>
    <t>http://hdl.handle.net/2374.DALN/1081</t>
  </si>
  <si>
    <t>The Tonight Show</t>
  </si>
  <si>
    <t>Soonasra, Kulsum</t>
  </si>
  <si>
    <t>2010-02-22T21:13:13Z</t>
  </si>
  <si>
    <t>http://hdl.handle.net/2374.DALN/1082</t>
  </si>
  <si>
    <t>Gujarati to English: The Transformation</t>
  </si>
  <si>
    <t>Richards, Ashley</t>
  </si>
  <si>
    <t>2010-02-22T21:13:19Z</t>
  </si>
  <si>
    <t>This is how I learned to write and became interested in writing novels.</t>
  </si>
  <si>
    <t>http://hdl.handle.net/2374.DALN/1083</t>
  </si>
  <si>
    <t>Writing My Way</t>
  </si>
  <si>
    <t>Smith, J.</t>
  </si>
  <si>
    <t>Northeast United States</t>
  </si>
  <si>
    <t>MALE</t>
  </si>
  <si>
    <t>2010-02-22T21:13:23Z</t>
  </si>
  <si>
    <t>A Short Narrative about language.</t>
  </si>
  <si>
    <t>http://hdl.handle.net/2374.DALN/1084</t>
  </si>
  <si>
    <t>What is Language?</t>
  </si>
  <si>
    <t>2010-02-22T21:13:29Z</t>
  </si>
  <si>
    <t>My thoughts on cultural literacy</t>
  </si>
  <si>
    <t>http://hdl.handle.net/2374.DALN/1085</t>
  </si>
  <si>
    <t>Mind the Gap</t>
  </si>
  <si>
    <t>Boyle, Amanda</t>
  </si>
  <si>
    <t>2010-02-22T21:13:35Z</t>
  </si>
  <si>
    <t>http://hdl.handle.net/2374.DALN/1086</t>
  </si>
  <si>
    <t>I write because I;m different</t>
  </si>
  <si>
    <t>Youwakim, Edward</t>
  </si>
  <si>
    <t>2010-02-22T21:13:39Z</t>
  </si>
  <si>
    <t>My first encounter with computers.</t>
  </si>
  <si>
    <t>http://hdl.handle.net/2374.DALN/1087</t>
  </si>
  <si>
    <t>My Digital Narrative</t>
  </si>
  <si>
    <t>Haggerty, Elizabeth</t>
  </si>
  <si>
    <t>Pa</t>
  </si>
  <si>
    <t>2010-02-22T21:13:43Z</t>
  </si>
  <si>
    <t>this is a story about how i learned how to read and how that effected the rest of my life</t>
  </si>
  <si>
    <t>http://hdl.handle.net/2374.DALN/1088</t>
  </si>
  <si>
    <t>Weaknecht, Jamie</t>
  </si>
  <si>
    <t>2010-02-22T21:13:47Z</t>
  </si>
  <si>
    <t>How Instant Messaging helped my reading, spelling, and typing</t>
  </si>
  <si>
    <t>http://hdl.handle.net/2374.DALN/1089</t>
  </si>
  <si>
    <t>Instant Messaging</t>
  </si>
  <si>
    <t>Keyanna, Butler</t>
  </si>
  <si>
    <t>2010-02-22T21:13:52Z</t>
  </si>
  <si>
    <t>A powerpoint presentation that celebrates some of the favorite movies that stem from books.</t>
  </si>
  <si>
    <t>http://hdl.handle.net/2374.DALN/1090</t>
  </si>
  <si>
    <t>Book Adaptations||Books||Movies||KutztownU</t>
  </si>
  <si>
    <t>Ode: Making Novels Come To Life</t>
  </si>
  <si>
    <t>Walsh, Kristen</t>
  </si>
  <si>
    <t>2010-02-22T21:13:58Z</t>
  </si>
  <si>
    <t>http://hdl.handle.net/2374.DALN/1091</t>
  </si>
  <si>
    <t>Who Knew?</t>
  </si>
  <si>
    <t>2010-02-22T21:14:05Z</t>
  </si>
  <si>
    <t>A look at how technology, specifically cell phones, changed and shaped my literacy.</t>
  </si>
  <si>
    <t>http://hdl.handle.net/2374.DALN/1092</t>
  </si>
  <si>
    <t>iPhone||KutztownU</t>
  </si>
  <si>
    <t>My iPhone is Smarter Than Your Honor Roll Student</t>
  </si>
  <si>
    <t>Eisenbeil, Elizabeth</t>
  </si>
  <si>
    <t>2010-02-22T21:14:12Z</t>
  </si>
  <si>
    <t>Brief look at how graphic novels are beneficial to literacy standards.</t>
  </si>
  <si>
    <t>http://hdl.handle.net/2374.DALN/1093</t>
  </si>
  <si>
    <t>Graphic Novels||KutztownU</t>
  </si>
  <si>
    <t>Inside the World of Graphic Novels</t>
  </si>
  <si>
    <t>Owens, Natalie</t>
  </si>
  <si>
    <t>2010-02-22T21:14:19Z</t>
  </si>
  <si>
    <t>My narrative is about the power of facebook statuses and what they have to do with literacy.</t>
  </si>
  <si>
    <t>http://hdl.handle.net/2374.DALN/1094</t>
  </si>
  <si>
    <t>Facebook||KutztownU</t>
  </si>
  <si>
    <t>Facebook</t>
  </si>
  <si>
    <t>Reid, Adam</t>
  </si>
  <si>
    <t>2010-02-22T21:14:25Z</t>
  </si>
  <si>
    <t>http://hdl.handle.net/2374.DALN/1095</t>
  </si>
  <si>
    <t>Writing||Reading||KutztownU</t>
  </si>
  <si>
    <t>Literacy and Writing</t>
  </si>
  <si>
    <t>2010-02-22T21:14:30Z</t>
  </si>
  <si>
    <t>Literacy Narrative: Jumping into writing to the public.</t>
  </si>
  <si>
    <t>http://hdl.handle.net/2374.DALN/1096</t>
  </si>
  <si>
    <t>Literacy Journey</t>
  </si>
  <si>
    <t>Bayisin, Kasa</t>
  </si>
  <si>
    <t>Asman, Gabriel</t>
  </si>
  <si>
    <t>Jewish (Israel)</t>
  </si>
  <si>
    <t>2010-02-23T01:39:38Z</t>
  </si>
  <si>
    <t>This story is about what Hebrew means to the author as a second language</t>
  </si>
  <si>
    <t>http://hdl.handle.net/2374.DALN/1097</t>
  </si>
  <si>
    <t>Ethiopia||Jewish||Hebrew||Israel</t>
  </si>
  <si>
    <t>Israel Narrative</t>
  </si>
  <si>
    <t>Shidaker, Taylor</t>
  </si>
  <si>
    <t>1950-1959||2010-2019</t>
  </si>
  <si>
    <t>2010-02-23T04:18:55Z</t>
  </si>
  <si>
    <t>http://hdl.handle.net/2374.DALN/1098</t>
  </si>
  <si>
    <t>individualism||Jack Kerouac||nuts||raisins||food</t>
  </si>
  <si>
    <t>Go Nuts!</t>
  </si>
  <si>
    <t>2010-02-23T04:19:14Z</t>
  </si>
  <si>
    <t>http://hdl.handle.net/2374.DALN/1099</t>
  </si>
  <si>
    <t>Alcohol</t>
  </si>
  <si>
    <t>Mike, Balserak||Mike, Balserak</t>
  </si>
  <si>
    <t>Students</t>
  </si>
  <si>
    <t>2010-02-23T04:19:52Z</t>
  </si>
  <si>
    <t>No Rules for Food</t>
  </si>
  <si>
    <t>http://hdl.handle.net/2374.DALN/1100</t>
  </si>
  <si>
    <t>No Rules</t>
  </si>
  <si>
    <t>Kisabeth, Lucas</t>
  </si>
  <si>
    <t>2010-02-23T04:30:42Z</t>
  </si>
  <si>
    <t>http://hdl.handle.net/2374.DALN/1101</t>
  </si>
  <si>
    <t>Grandma's Home Cookin'</t>
  </si>
  <si>
    <t>2010-02-23T04:32:32Z</t>
  </si>
  <si>
    <t>http://hdl.handle.net/2374.DALN/1102</t>
  </si>
  <si>
    <t>Eng367sb||Homeschool||Large Family||Food Literacy</t>
  </si>
  <si>
    <t>How To: Cook The Wrong Way</t>
  </si>
  <si>
    <t>2010-02-23T04:35:58Z</t>
  </si>
  <si>
    <t>http://hdl.handle.net/2374.DALN/1103</t>
  </si>
  <si>
    <t>eng367sb||food literacy</t>
  </si>
  <si>
    <t>One Dish, Two Lessons</t>
  </si>
  <si>
    <t>Volpe, Beth</t>
  </si>
  <si>
    <t>2010-02-23T04:39:45Z</t>
  </si>
  <si>
    <t>http://hdl.handle.net/2374.DALN/1104</t>
  </si>
  <si>
    <t>eng367sb||food literacy||Italian||veganism||cooking||pasta||food</t>
  </si>
  <si>
    <t>The Path to Perfect Pasta</t>
  </si>
  <si>
    <t>Shaull, Steven</t>
  </si>
  <si>
    <t>2010-02-23T04:42:46Z</t>
  </si>
  <si>
    <t>Self deprecating story of how not to feed people.</t>
  </si>
  <si>
    <t>http://hdl.handle.net/2374.DALN/1105</t>
  </si>
  <si>
    <t>Failure||Pizza||Party||Food</t>
  </si>
  <si>
    <t>Pizza Fail</t>
  </si>
  <si>
    <t>Bai, Jessica</t>
  </si>
  <si>
    <t>student middle class</t>
  </si>
  <si>
    <t>2010-02-23T04:44:54Z</t>
  </si>
  <si>
    <t>http://hdl.handle.net/2374.DALN/1106</t>
  </si>
  <si>
    <t>cooking inexperience||economic factors||kraft recipes||eng367sb||food literacy</t>
  </si>
  <si>
    <t>My Poor Cheesecake</t>
  </si>
  <si>
    <t>2010-02-23T04:47:48Z</t>
  </si>
  <si>
    <t>http://hdl.handle.net/2374.DALN/1107</t>
  </si>
  <si>
    <t>2010-02-23T04:49:16Z</t>
  </si>
  <si>
    <t>An piece on Chinese food in America</t>
  </si>
  <si>
    <t>http://hdl.handle.net/2374.DALN/1108</t>
  </si>
  <si>
    <t>eng367sb||Food literacy</t>
  </si>
  <si>
    <t>Authentic Chinese Food</t>
  </si>
  <si>
    <t>LeVan, Joshua</t>
  </si>
  <si>
    <t>2010-02-23T04:51:00Z</t>
  </si>
  <si>
    <t>This is a food narrative on following recipes when cooking.</t>
  </si>
  <si>
    <t>http://hdl.handle.net/2374.DALN/1109</t>
  </si>
  <si>
    <t>Art||Buffalo Chicken Dip||Cooking||Recipes||eng367sb||Food literacy</t>
  </si>
  <si>
    <t>Cooking as an Art</t>
  </si>
  <si>
    <t>Edsall, Joseph</t>
  </si>
  <si>
    <t>2010-02-23T04:53:56Z</t>
  </si>
  <si>
    <t>Redubbing Cowboy Bebop and Outlaw Star to explain anime's role in my literacy.</t>
  </si>
  <si>
    <t>http://hdl.handle.net/2374.DALN/1110</t>
  </si>
  <si>
    <t>KutztownU anime literacy</t>
  </si>
  <si>
    <t>Literacy Redubbed</t>
  </si>
  <si>
    <t>Thomas, Brad</t>
  </si>
  <si>
    <t>armpit of the US</t>
  </si>
  <si>
    <t>NJ</t>
  </si>
  <si>
    <t>day to day</t>
  </si>
  <si>
    <t>white/American Indian</t>
  </si>
  <si>
    <t>2010-02-23T04:54:48Z</t>
  </si>
  <si>
    <t>my struggles with computers</t>
  </si>
  <si>
    <t>http://hdl.handle.net/2374.DALN/1111</t>
  </si>
  <si>
    <t>Technological Illiteracy</t>
  </si>
  <si>
    <t>2010-02-23T15:13:57Z</t>
  </si>
  <si>
    <t>I wrote my first poem in 5th grade as a joke because I didn't really like poetry.  My joke backfired on me as the teacher liked it.</t>
  </si>
  <si>
    <t>http://hdl.handle.net/2374.DALN/1112</t>
  </si>
  <si>
    <t>first, poem, 5th grade</t>
  </si>
  <si>
    <t>My first poem</t>
  </si>
  <si>
    <t>Ballingall, Tim</t>
  </si>
  <si>
    <t>i'm rich, bitch</t>
  </si>
  <si>
    <t>2010-02-24T02:41:05Z</t>
  </si>
  <si>
    <t>http://hdl.handle.net/2374.DALN/1113</t>
  </si>
  <si>
    <t>english teacher||secondary education||writing a book||college student||KutztownU</t>
  </si>
  <si>
    <t>Writer/Teacher</t>
  </si>
  <si>
    <t>Wren, Shuhui</t>
  </si>
  <si>
    <t>2010-02-24T02:41:12Z</t>
  </si>
  <si>
    <t>http://hdl.handle.net/2374.DALN/1114</t>
  </si>
  <si>
    <t>childhood||reading||library</t>
  </si>
  <si>
    <t>Library</t>
  </si>
  <si>
    <t>Destiny, Gingerich</t>
  </si>
  <si>
    <t>Billy, Merryman</t>
  </si>
  <si>
    <t>Central Ohio</t>
  </si>
  <si>
    <t>White/Caucasion</t>
  </si>
  <si>
    <t>2010-02-24T02:41:17Z</t>
  </si>
  <si>
    <t>http://hdl.handle.net/2374.DALN/1115</t>
  </si>
  <si>
    <t>Reading, Books, Homeschool, Psychology, Writing, OSU District</t>
  </si>
  <si>
    <t>Boehmer, Kyle||Boehmer, Kyle</t>
  </si>
  <si>
    <t>Mike, Frey||Giesige, Ray</t>
  </si>
  <si>
    <t>male||male</t>
  </si>
  <si>
    <t>Caucasian||Caucasian</t>
  </si>
  <si>
    <t>1987||1987</t>
  </si>
  <si>
    <t>2010-02-24T02:41:22Z</t>
  </si>
  <si>
    <t>This story is about my journey to the center of the books of life</t>
  </si>
  <si>
    <t>http://hdl.handle.net/2374.DALN/1116</t>
  </si>
  <si>
    <t>Red Fish, Blue Fish...High School, Law School</t>
  </si>
  <si>
    <t>2010-02-24T02:41:29Z</t>
  </si>
  <si>
    <t>http://hdl.handle.net/2374.DALN/1117</t>
  </si>
  <si>
    <t>Podnar, Natalie</t>
  </si>
  <si>
    <t>Podnar, Rachel</t>
  </si>
  <si>
    <t>1960-1969||1980-1989</t>
  </si>
  <si>
    <t>2010-02-24T02:41:34Z</t>
  </si>
  <si>
    <t>It's about three events in my life that influenced me: a summer reading program, a grade school word challenge, and a demanding college professor</t>
  </si>
  <si>
    <t>http://hdl.handle.net/2374.DALN/1118</t>
  </si>
  <si>
    <t>demanding professor||word challenge||summer reading program||mother influence||OSUDistrict</t>
  </si>
  <si>
    <t>Challenges</t>
  </si>
  <si>
    <t>jewett, casey</t>
  </si>
  <si>
    <t>2010-02-24T02:41:40Z</t>
  </si>
  <si>
    <t>This story is about my exploitation and progression of the English Language.</t>
  </si>
  <si>
    <t>http://hdl.handle.net/2374.DALN/1119</t>
  </si>
  <si>
    <t>OSU, Reading, Writing, Schooling, Cake, Osudistrict</t>
  </si>
  <si>
    <t>My history in the english language</t>
  </si>
  <si>
    <t>Savanick, Molly</t>
  </si>
  <si>
    <t>Adamany, Brittany</t>
  </si>
  <si>
    <t>Slovak||Irish||English||German</t>
  </si>
  <si>
    <t>2010-02-24T02:41:48Z</t>
  </si>
  <si>
    <t>http://hdl.handle.net/2374.DALN/1120</t>
  </si>
  <si>
    <t>The Molly Savanick Story</t>
  </si>
  <si>
    <t>Escalera, Jeremy</t>
  </si>
  <si>
    <t>2010-02-24T02:41:58Z</t>
  </si>
  <si>
    <t>This is a story about my experience with finally learning to read for pleasure</t>
  </si>
  <si>
    <t>http://hdl.handle.net/2374.DALN/1121</t>
  </si>
  <si>
    <t>Library||Appreciation||Books||Pleasure||Reading</t>
  </si>
  <si>
    <t>My Experience with Blindness</t>
  </si>
  <si>
    <t>Brink, Chelsea</t>
  </si>
  <si>
    <t>2010-02-24T02:42:21Z</t>
  </si>
  <si>
    <t>This is a narrative about my journey from writing online to having my writing published.</t>
  </si>
  <si>
    <t>http://hdl.handle.net/2374.DALN/1122</t>
  </si>
  <si>
    <t>PoemHunter.com to Published</t>
  </si>
  <si>
    <t>Kleiner, Bryan</t>
  </si>
  <si>
    <t>2010-02-24T02:42:26Z</t>
  </si>
  <si>
    <t>Finding writing through panic attacks.</t>
  </si>
  <si>
    <t>http://hdl.handle.net/2374.DALN/1123</t>
  </si>
  <si>
    <t>Anxiety||Mental Disorder||Panic Attacks||KutztownU</t>
  </si>
  <si>
    <t>Panic Attacks and Writing</t>
  </si>
  <si>
    <t>Burkins, Dionna</t>
  </si>
  <si>
    <t>2010-02-24T02:42:42Z</t>
  </si>
  <si>
    <t>Dionna shares her early experiences with reading and how they have impacted her throughout her education.</t>
  </si>
  <si>
    <t>http://hdl.handle.net/2374.DALN/1125</t>
  </si>
  <si>
    <t>blackcolumbus</t>
  </si>
  <si>
    <t>Slaughter, Marketa</t>
  </si>
  <si>
    <t>2010-02-24T13:38:54Z</t>
  </si>
  <si>
    <t>This story is about my learning to read and how you are never too old to learn how to read.</t>
  </si>
  <si>
    <t>http://hdl.handle.net/2374.DALN/1126</t>
  </si>
  <si>
    <t>school||poetry||books||writing||reading</t>
  </si>
  <si>
    <t>My Beginning in Literacy</t>
  </si>
  <si>
    <t>Reed, Stephanie</t>
  </si>
  <si>
    <t>Biracial</t>
  </si>
  <si>
    <t>2010-02-24T13:39:24Z</t>
  </si>
  <si>
    <t>This story is about learning to read and comprehend what you are reading.</t>
  </si>
  <si>
    <t>http://hdl.handle.net/2374.DALN/1127</t>
  </si>
  <si>
    <t>books||reading||daughters||comprehension||children</t>
  </si>
  <si>
    <t>Reading Literacy</t>
  </si>
  <si>
    <t>MAydock, brina</t>
  </si>
  <si>
    <t>maydock, brina</t>
  </si>
  <si>
    <t>city of canton</t>
  </si>
  <si>
    <t>2010-02-24T02:42:31Z</t>
  </si>
  <si>
    <t>http://hdl.handle.net/2374.DALN/1124</t>
  </si>
  <si>
    <t>Brina's Narrative</t>
  </si>
  <si>
    <t>Matthew, Sternlieb</t>
  </si>
  <si>
    <t>Matthew, Sternlieb,</t>
  </si>
  <si>
    <t>2010-02-25T21:35:33Z</t>
  </si>
  <si>
    <t>What is literacy? What does literacy mean to college students? Let's find out.</t>
  </si>
  <si>
    <t>http://hdl.handle.net/2374.DALN/1128</t>
  </si>
  <si>
    <t>b, c</t>
  </si>
  <si>
    <t>Pinnegar, Amy</t>
  </si>
  <si>
    <t>2010-02-25T21:35:47Z</t>
  </si>
  <si>
    <t>This story is about developing a love of reading.</t>
  </si>
  <si>
    <t>http://hdl.handle.net/2374.DALN/1129</t>
  </si>
  <si>
    <t>books, classroom, teaching, learning, motivation, BlackColumbus</t>
  </si>
  <si>
    <t>Reading James and the Giant Peach</t>
  </si>
  <si>
    <t>Coleman, Allen||Waugh, Forrest||Bosley, Ryan||Wang, Yi</t>
  </si>
  <si>
    <t>African American||Arab||Egyptian||British</t>
  </si>
  <si>
    <t>Egypt||Luxor</t>
  </si>
  <si>
    <t>Luxor, Egypt||Thebes, Egypt</t>
  </si>
  <si>
    <t>2010-02-25T21:35:53Z</t>
  </si>
  <si>
    <t>Narrative about reading and writing in Egypt.</t>
  </si>
  <si>
    <t>http://hdl.handle.net/2374.DALN/1130</t>
  </si>
  <si>
    <t>English||Arabic</t>
  </si>
  <si>
    <t>BlackColumbus||women||Romance||Writing||Letters||Scotland||English||Arabic||Barter||Egypt</t>
  </si>
  <si>
    <t>Allen S. Coleman Egypt Literacy Narrative</t>
  </si>
  <si>
    <t>Sternlieb, Matthew</t>
  </si>
  <si>
    <t>2010-02-26T16:03:07Z</t>
  </si>
  <si>
    <t>What is literacy? What does literacy mean to college students? Let's find out...</t>
  </si>
  <si>
    <t>http://hdl.handle.net/2374.DALN/1131</t>
  </si>
  <si>
    <t>A Noble Quest</t>
  </si>
  <si>
    <t>Cochran, Noranne</t>
  </si>
  <si>
    <t>Columbus||midwest</t>
  </si>
  <si>
    <t>bigender</t>
  </si>
  <si>
    <t>2010-02-27T22:55:23Z</t>
  </si>
  <si>
    <t>Talking about autism, autistic culture, and autistic literature. Prism Song blog: http://prismsong.blogspot.com/</t>
  </si>
  <si>
    <t>http://hdl.handle.net/2374.DALN/1132</t>
  </si>
  <si>
    <t>blindness||spectrum||deafness||Avatar: The Last Airbender||essays||disabled characters||stutter||Speed of Dark||books||autistic fiction||Reasonable People||Asperger Syndrome||activism||dj savarese||internet||ralph savarese||writing||aspies for freedom||blogging||autistic culture||disability||fiction||stigma||neurodiversity||fan fiction||autism||socializing||text||aspie snobs||Cat in a Dog's World||Autistic Cats||Amanda Baggs||Left Brain/Right Brain||self-diagnosis||traits||symptoms||diagnosis||aspie supremacy||pervasive developmental disorder||PDD-NOS||snarkfest||posautive||DSM V||online radio||Prism Song||Prism Vox||blogs||Autism Hub||personhood||seeing||lolcats||anime||flame wars||autism awareness||Toph||podcast||satire||amputees||human rights||autism rights||functioning labels||parents||verbal||written language||drawing||fandom||online communities||instant messaging||employment||Temple Grandin||nothing about us without us</t>
  </si>
  <si>
    <t>Autism in fiction and everything in between</t>
  </si>
  <si>
    <t>Carroll, Dantelle</t>
  </si>
  <si>
    <t>2010-02-28T00:09:02Z</t>
  </si>
  <si>
    <t>My story</t>
  </si>
  <si>
    <t>http://hdl.handle.net/2374.DALN/1133</t>
  </si>
  <si>
    <t>BlackColumbus||BlackColumbusFieldResearcher||</t>
  </si>
  <si>
    <t>English 367</t>
  </si>
  <si>
    <t>Muslimah, Muhammad</t>
  </si>
  <si>
    <t>2010-03-01T05:32:20Z</t>
  </si>
  <si>
    <t>Fond childhood reflection of reading with mother</t>
  </si>
  <si>
    <t>http://hdl.handle.net/2374.DALN/1135</t>
  </si>
  <si>
    <t>Fond memories</t>
  </si>
  <si>
    <t>Robinson, Marc</t>
  </si>
  <si>
    <t>Multiracial</t>
  </si>
  <si>
    <t>2010-03-02T04:22:34Z</t>
  </si>
  <si>
    <t>Literacy @ the community level</t>
  </si>
  <si>
    <t>http://hdl.handle.net/2374.DALN/1136</t>
  </si>
  <si>
    <t>community</t>
  </si>
  <si>
    <t>Gothicbuckeye</t>
  </si>
  <si>
    <t>McMahon, Allie</t>
  </si>
  <si>
    <t>2010-03-02T17:06:38Z</t>
  </si>
  <si>
    <t>This narrative describes how doing poorly on a test ultimately bettered my view of school and most importantly that test scores do not define you as a student.</t>
  </si>
  <si>
    <t>http://hdl.handle.net/2374.DALN/1137</t>
  </si>
  <si>
    <t>Test Scores||Failing</t>
  </si>
  <si>
    <t>The Importance of Failing</t>
  </si>
  <si>
    <t>2010-03-02T17:06:46Z</t>
  </si>
  <si>
    <t>The joy of reading.</t>
  </si>
  <si>
    <t>http://hdl.handle.net/2374.DALN/1138</t>
  </si>
  <si>
    <t>Parr, Brandon</t>
  </si>
  <si>
    <t>2010-03-02T17:06:54Z</t>
  </si>
  <si>
    <t>http://hdl.handle.net/2374.DALN/1139</t>
  </si>
  <si>
    <t>OSU Campus District, Sports, Goosebumps, Mother, Tachers</t>
  </si>
  <si>
    <t>Reading Fundamentals</t>
  </si>
  <si>
    <t>2010-03-02T17:07:46Z</t>
  </si>
  <si>
    <t>http://hdl.handle.net/2374.DALN/1140</t>
  </si>
  <si>
    <t>childhood||love of reading||imitation||mom||sisters</t>
  </si>
  <si>
    <t>Potochnik, Katlin</t>
  </si>
  <si>
    <t>Michael, Frey||Giesige, Ray</t>
  </si>
  <si>
    <t>2010-03-02T17:07:53Z</t>
  </si>
  <si>
    <t>http://hdl.handle.net/2374.DALN/1141</t>
  </si>
  <si>
    <t>school||books||family||english||OSUdistrict</t>
  </si>
  <si>
    <t>If You Give a Mouse Literature</t>
  </si>
  <si>
    <t>Brink, Sean</t>
  </si>
  <si>
    <t>Gonzalez, Josh</t>
  </si>
  <si>
    <t>Asian Caucasian</t>
  </si>
  <si>
    <t>2010-03-02T17:08:04Z</t>
  </si>
  <si>
    <t>http://hdl.handle.net/2374.DALN/1142</t>
  </si>
  <si>
    <t>Read, For your health</t>
  </si>
  <si>
    <t>Chlysta, David</t>
  </si>
  <si>
    <t>Chlysta, Allyson</t>
  </si>
  <si>
    <t>Kent, Ohio</t>
  </si>
  <si>
    <t>Basic, run-of-the-mill, garden variety Human</t>
  </si>
  <si>
    <t>2010-03-03T02:10:34Z</t>
  </si>
  <si>
    <t>Coming of age growth experience</t>
  </si>
  <si>
    <t>http://hdl.handle.net/2374.DALN/1143</t>
  </si>
  <si>
    <t>revelation||journalism||Vietnam War||research paper||OSUDistrict</t>
  </si>
  <si>
    <t>Growth Experience</t>
  </si>
  <si>
    <t>D'Oledorf, Marques</t>
  </si>
  <si>
    <t>Jahns, Daniel||Comer, Justin</t>
  </si>
  <si>
    <t>Fhilipino</t>
  </si>
  <si>
    <t>wealthy</t>
  </si>
  <si>
    <t>2010-03-03T02:16:56Z</t>
  </si>
  <si>
    <t>This story is about the Magic Tree House series and using your imagination while reading.</t>
  </si>
  <si>
    <t>http://hdl.handle.net/2374.DALN/1145</t>
  </si>
  <si>
    <t>adventure||OSUDistrict||imagination||learning</t>
  </si>
  <si>
    <t>Magic Tree House</t>
  </si>
  <si>
    <t>Petrone, Deborah</t>
  </si>
  <si>
    <t>Serbo-Croatian||Italian</t>
  </si>
  <si>
    <t>1950-1959||1990-1999||2000-2009</t>
  </si>
  <si>
    <t>Northeast||Southwest</t>
  </si>
  <si>
    <t>desert||rural||Caprock</t>
  </si>
  <si>
    <t>New Mexico||Ohio</t>
  </si>
  <si>
    <t>2010-03-03T03:27:37Z</t>
  </si>
  <si>
    <t>a brief reflection on personal concept of literacy through experiences with words, images, nature and power</t>
  </si>
  <si>
    <t>http://hdl.handle.net/2374.DALN/1146</t>
  </si>
  <si>
    <t>American Indian||Spanish||English</t>
  </si>
  <si>
    <t>Black Columbus||reading the world||breast cancer||radioactive waste||democracy||power||human agency||environment||nature||Critical Literacy</t>
  </si>
  <si>
    <t>Reflection on words, images, nature and power</t>
  </si>
  <si>
    <t>Murphy Sr., Patrick D.</t>
  </si>
  <si>
    <t>Moore, Karen</t>
  </si>
  <si>
    <t>2010-03-03T03:27:56Z</t>
  </si>
  <si>
    <t>Literacy in an ever changing world</t>
  </si>
  <si>
    <t>http://hdl.handle.net/2374.DALN/1148</t>
  </si>
  <si>
    <t>The importance of literacy</t>
  </si>
  <si>
    <t>Jenkins, Parish</t>
  </si>
  <si>
    <t>Averill, Julia</t>
  </si>
  <si>
    <t>2010-03-03T03:28:02Z</t>
  </si>
  <si>
    <t>My experience with learning to read from the Bible.</t>
  </si>
  <si>
    <t>http://hdl.handle.net/2374.DALN/1149</t>
  </si>
  <si>
    <t>BlackColumbus||Sunday Worship||Reading aloud||Preacher||Bible</t>
  </si>
  <si>
    <t>The Bible: My first words</t>
  </si>
  <si>
    <t>Black, Alice</t>
  </si>
  <si>
    <t>2010-03-03T03:28:08Z</t>
  </si>
  <si>
    <t>Literacy "then" as opposed to "now".</t>
  </si>
  <si>
    <t>http://hdl.handle.net/2374.DALN/1150</t>
  </si>
  <si>
    <t>Knowledge is Power</t>
  </si>
  <si>
    <t>Miss Alice's Kitchen Table</t>
  </si>
  <si>
    <t>Helsel, Thelma</t>
  </si>
  <si>
    <t>White/European American</t>
  </si>
  <si>
    <t>2010-03-03T03:28:15Z</t>
  </si>
  <si>
    <t>Always an avid reader of fiction.</t>
  </si>
  <si>
    <t>http://hdl.handle.net/2374.DALN/1151</t>
  </si>
  <si>
    <t>Remember When...</t>
  </si>
  <si>
    <t>Smith, Patricia</t>
  </si>
  <si>
    <t>Negro-American</t>
  </si>
  <si>
    <t>2010-03-03T02:15:07Z</t>
  </si>
  <si>
    <t>This story is about my experience in writing.</t>
  </si>
  <si>
    <t>http://hdl.handle.net/2374.DALN/1144</t>
  </si>
  <si>
    <t>writing||Godman Guild||grammar||Columbus State||osudistrict</t>
  </si>
  <si>
    <t>Learning About Creative Writing</t>
  </si>
  <si>
    <t>Terrence, Tate</t>
  </si>
  <si>
    <t>Erica, Womack</t>
  </si>
  <si>
    <t>2010-03-03T03:27:48Z</t>
  </si>
  <si>
    <t>http://hdl.handle.net/2374.DALN/1147</t>
  </si>
  <si>
    <t>reading||school||learning||teaching||BlackColumbus</t>
  </si>
  <si>
    <t>writing, teaching, learning, school, reading</t>
  </si>
  <si>
    <t>Kershaw, Harry</t>
  </si>
  <si>
    <t>Miller, Abbey</t>
  </si>
  <si>
    <t>TranscribeOhio||TranscribeOhio</t>
  </si>
  <si>
    <t>West Side, Hilltop</t>
  </si>
  <si>
    <t>Cool</t>
  </si>
  <si>
    <t>2010-03-03T03:28:31Z</t>
  </si>
  <si>
    <t>English||1980s and 1990s</t>
  </si>
  <si>
    <t>Reading and how it's important to me.</t>
  </si>
  <si>
    <t>http://hdl.handle.net/2374.DALN/1152</t>
  </si>
  <si>
    <t>books||libraries||BlackColumbus||school||reading||writing</t>
  </si>
  <si>
    <t>a literacy narrative</t>
  </si>
  <si>
    <t>Cogley, Melinda||Fenholt Cogley, Melinda||Fenholt, Janet S.</t>
  </si>
  <si>
    <t>Averill, Julia||Kellerman-Cason, Najwa||Owens, Adrienne||Womack, Erica||Petrone, Deborah</t>
  </si>
  <si>
    <t>1950-1959||1960-1969||1970-1979||1980-1989||1990-1999||2000-2009||2010-2019</t>
  </si>
  <si>
    <t>National||Northeastern United States</t>
  </si>
  <si>
    <t>inner-city Columbus||urban</t>
  </si>
  <si>
    <t>1959||1925</t>
  </si>
  <si>
    <t>2010-03-05T02:59:01Z</t>
  </si>
  <si>
    <t>Teaching adult non-readers to read and gain survival skills.</t>
  </si>
  <si>
    <t>http://hdl.handle.net/2374.DALN/1153</t>
  </si>
  <si>
    <t>giving||urban education||life skills||teaching||writing||reading||Black Columbus||adult literacy</t>
  </si>
  <si>
    <t>Ready to Read: An Intergrated Approach to Adult Literacy</t>
  </si>
  <si>
    <t>McMullen, Craig</t>
  </si>
  <si>
    <t>Lampley, Jon</t>
  </si>
  <si>
    <t>2010-03-05T02:59:21Z</t>
  </si>
  <si>
    <t>http://hdl.handle.net/2374.DALN/1157</t>
  </si>
  <si>
    <t>BlackColumbus||Guitarist</t>
  </si>
  <si>
    <t>Craig McMullen - Guitarist-"Superfly" Album</t>
  </si>
  <si>
    <t>Owens, Adrienne</t>
  </si>
  <si>
    <t>self</t>
  </si>
  <si>
    <t>2010-03-05T18:58:51Z</t>
  </si>
  <si>
    <t>A brief chronology of my personal literacy journey.</t>
  </si>
  <si>
    <t>http://hdl.handle.net/2374.DALN/1158</t>
  </si>
  <si>
    <t>BlackColumbus||Teaching||Family||Writing||Reading</t>
  </si>
  <si>
    <t>Personal Narritave</t>
  </si>
  <si>
    <t>Angel, Nedra||Angel, Sylverter</t>
  </si>
  <si>
    <t>Mid-Atlantic||Midwest</t>
  </si>
  <si>
    <t>Female||Male</t>
  </si>
  <si>
    <t>1932||1931</t>
  </si>
  <si>
    <t>2010-03-05T21:30:45Z</t>
  </si>
  <si>
    <t>This is a story about our life's journey that continues.</t>
  </si>
  <si>
    <t>http://hdl.handle.net/2374.DALN/1159</t>
  </si>
  <si>
    <t>BlackColumbus||Careers||Love||Reading||Learning||Family</t>
  </si>
  <si>
    <t>A Loving Family</t>
  </si>
  <si>
    <t>Richardson, Elaine</t>
  </si>
  <si>
    <t>Wynhoff-Olsen, Allison||Voss, Julia</t>
  </si>
  <si>
    <t>1930-1939||1980-1989||1990-1999||2000-2009||2010-2019</t>
  </si>
  <si>
    <t>United States||Jamaica</t>
  </si>
  <si>
    <t>inner-city||Cleveland</t>
  </si>
  <si>
    <t>Middle Class||poor</t>
  </si>
  <si>
    <t>2010-03-05T21:30:53Z</t>
  </si>
  <si>
    <t>"Finding the power of all my languages."</t>
  </si>
  <si>
    <t>http://hdl.handle.net/2374.DALN/1160</t>
  </si>
  <si>
    <t>Ebonics||Jamaican Creole||English</t>
  </si>
  <si>
    <t>BlackColumbus||lyricist||race||class||identity||music||voice||education||power||language</t>
  </si>
  <si>
    <t>Steppin' Out On Faith</t>
  </si>
  <si>
    <t>Berry-Collier, Marzella||Watkins, Kim</t>
  </si>
  <si>
    <t>Winston, Brian</t>
  </si>
  <si>
    <t>Mt. Vernon</t>
  </si>
  <si>
    <t>1965||1968</t>
  </si>
  <si>
    <t>2010-03-05T21:30:58Z</t>
  </si>
  <si>
    <t>Growing up</t>
  </si>
  <si>
    <t>http://hdl.handle.net/2374.DALN/1161</t>
  </si>
  <si>
    <t>The Berry Sisters Narrative</t>
  </si>
  <si>
    <t>Bosley, Ryan</t>
  </si>
  <si>
    <t>Waugh, forrest||Wang, Yi</t>
  </si>
  <si>
    <t>Mid west||United States</t>
  </si>
  <si>
    <t>2010-03-05T02:59:06Z</t>
  </si>
  <si>
    <t>How my life changed and led me to want to be a future leader of the community after reading Malcolm X autobiography</t>
  </si>
  <si>
    <t>http://hdl.handle.net/2374.DALN/1154</t>
  </si>
  <si>
    <t>BlackColumbus||Malcolm X||gpa||religion||motivation||education</t>
  </si>
  <si>
    <t>self education and changing life</t>
  </si>
  <si>
    <t>Waugh, Forrest</t>
  </si>
  <si>
    <t>Baptish</t>
  </si>
  <si>
    <t>Northern Ohio</t>
  </si>
  <si>
    <t>2010-03-05T02:59:12Z</t>
  </si>
  <si>
    <t>Learning how to spell a word. Thought I was learning how to curse.</t>
  </si>
  <si>
    <t>http://hdl.handle.net/2374.DALN/1155</t>
  </si>
  <si>
    <t>spelling</t>
  </si>
  <si>
    <t>OUGHT / 3rd Grade</t>
  </si>
  <si>
    <t>cyw</t>
  </si>
  <si>
    <t>Amy, Pinnegar</t>
  </si>
  <si>
    <t>Eygpt</t>
  </si>
  <si>
    <t>Egypt</t>
  </si>
  <si>
    <t>african american, native american</t>
  </si>
  <si>
    <t>2010-03-05T02:59:17Z</t>
  </si>
  <si>
    <t>This story is about writing my senior thesis about the Coptic Church.</t>
  </si>
  <si>
    <t>http://hdl.handle.net/2374.DALN/1156</t>
  </si>
  <si>
    <t>learning||research||Arabic||religion||thesis</t>
  </si>
  <si>
    <t>Coptic Church Thesis</t>
  </si>
  <si>
    <t>McDaniel, Ted</t>
  </si>
  <si>
    <t>Lampley, Jon||Hyland, Tyler</t>
  </si>
  <si>
    <t>Tennessee||Ohio||Georgia</t>
  </si>
  <si>
    <t>2010-03-06T22:42:05Z</t>
  </si>
  <si>
    <t>http://hdl.handle.net/2374.DALN/1164</t>
  </si>
  <si>
    <t>Civil Rights||Improvisation||Music</t>
  </si>
  <si>
    <t>Ted McDaniel's Literacy Narative</t>
  </si>
  <si>
    <t>McClendon, Mary</t>
  </si>
  <si>
    <t>2010-03-06T22:42:16Z</t>
  </si>
  <si>
    <t>http://hdl.handle.net/2374.DALN/1165</t>
  </si>
  <si>
    <t>Realism||Passion||Arts||Jazz||BlackColumbus</t>
  </si>
  <si>
    <t>My Journey</t>
  </si>
  <si>
    <t>Cooper, Erica</t>
  </si>
  <si>
    <t>Bosley, Ryan||Waugh, Forrest||Coleman, Allen||Wang, Yi</t>
  </si>
  <si>
    <t>bi-racial( white and black)</t>
  </si>
  <si>
    <t>2010-03-06T15:32:48Z</t>
  </si>
  <si>
    <t>http://hdl.handle.net/2374.DALN/1162</t>
  </si>
  <si>
    <t>not letting anyone block your blessings||faith||determination||learning||teaching||school||BlackColumbus</t>
  </si>
  <si>
    <t>Won't Hold me back</t>
  </si>
  <si>
    <t>Kebe, Ousmane</t>
  </si>
  <si>
    <t>Senegal</t>
  </si>
  <si>
    <t>2010-03-06T15:33:03Z</t>
  </si>
  <si>
    <t>http://hdl.handle.net/2374.DALN/1163</t>
  </si>
  <si>
    <t>Arabic||wolof||French||English</t>
  </si>
  <si>
    <t>wolof||BlackColumbus||multilingual||colonialism||comprehension||french||African||arabic</t>
  </si>
  <si>
    <t>Life as a multilingual</t>
  </si>
  <si>
    <t>Gowens, Cynthia</t>
  </si>
  <si>
    <t>Akron, OH||Columbus, Ohio</t>
  </si>
  <si>
    <t>2010-03-08T17:22:13Z</t>
  </si>
  <si>
    <t>This story is about my early reading and life as a composer.</t>
  </si>
  <si>
    <t>http://hdl.handle.net/2374.DALN/1166</t>
  </si>
  <si>
    <t>BlackColumbus||Virginia Tech||Bowling Green||African American||elementary||reading teacher||composer</t>
  </si>
  <si>
    <t>Reading Teacher/Composer</t>
  </si>
  <si>
    <t>2010-03-08T17:22:43Z</t>
  </si>
  <si>
    <t>This is a story about how i learn to read and write.</t>
  </si>
  <si>
    <t>http://hdl.handle.net/2374.DALN/1167</t>
  </si>
  <si>
    <t>Afrikaans||English</t>
  </si>
  <si>
    <t>Responsibility||Grandpa||BlackColumbus</t>
  </si>
  <si>
    <t>Naj's Literacy Narratives</t>
  </si>
  <si>
    <t>Wirtz, Robert</t>
  </si>
  <si>
    <t>South-Side</t>
  </si>
  <si>
    <t>2010-03-08T17:37:38Z</t>
  </si>
  <si>
    <t>http://hdl.handle.net/2374.DALN/1168</t>
  </si>
  <si>
    <t>Bob Wirtz</t>
  </si>
  <si>
    <t>Walker, Madeline</t>
  </si>
  <si>
    <t>2010-03-08T18:04:19Z</t>
  </si>
  <si>
    <t>This story is about how Madeline learned to read and write,and how it impacted her life.</t>
  </si>
  <si>
    <t>http://hdl.handle.net/2374.DALN/1169</t>
  </si>
  <si>
    <t>Teaching||Writing Letters||Learning||BlackColumbus</t>
  </si>
  <si>
    <t>Madeline's story</t>
  </si>
  <si>
    <t>Dantelle, Carroll</t>
  </si>
  <si>
    <t>2010-03-08T22:07:49Z</t>
  </si>
  <si>
    <t>http://hdl.handle.net/2374.DALN/1170</t>
  </si>
  <si>
    <t>Personal Experiences</t>
  </si>
  <si>
    <t>Cozzetta, Talia</t>
  </si>
  <si>
    <t>2010-03-08T22:07:54Z</t>
  </si>
  <si>
    <t>http://hdl.handle.net/2374.DALN/1171</t>
  </si>
  <si>
    <t>Brown, Jonathan</t>
  </si>
  <si>
    <t>2010-03-08T22:08:02Z</t>
  </si>
  <si>
    <t>This story is about how a young black male found success in his life and moved out of a life of poverty.</t>
  </si>
  <si>
    <t>http://hdl.handle.net/2374.DALN/1172</t>
  </si>
  <si>
    <t>Success</t>
  </si>
  <si>
    <t>Ruff, William</t>
  </si>
  <si>
    <t>Hillmon, Alisa</t>
  </si>
  <si>
    <t>Baltimore MD</t>
  </si>
  <si>
    <t>2010-03-08T22:08:14Z</t>
  </si>
  <si>
    <t>This is a literacy narrative regarding the role that literacy plays in his life</t>
  </si>
  <si>
    <t>http://hdl.handle.net/2374.DALN/1173</t>
  </si>
  <si>
    <t>Bill Ruff's Literacy Narrative</t>
  </si>
  <si>
    <t>Orr, Kimberly</t>
  </si>
  <si>
    <t>African-American||Black</t>
  </si>
  <si>
    <t>2010-03-08T22:38:27Z</t>
  </si>
  <si>
    <t>http://hdl.handle.net/2374.DALN/1174</t>
  </si>
  <si>
    <t>Kimberly Orr's Literacy Narrative</t>
  </si>
  <si>
    <t>Miller, George</t>
  </si>
  <si>
    <t>2010-03-08T22:40:09Z</t>
  </si>
  <si>
    <t>Mr. George Miller's Narrative</t>
  </si>
  <si>
    <t>http://hdl.handle.net/2374.DALN/1175</t>
  </si>
  <si>
    <t>Art||PhD||BlackColumbus</t>
  </si>
  <si>
    <t>Nowell, Gerald</t>
  </si>
  <si>
    <t>Retired</t>
  </si>
  <si>
    <t>2010-03-09T00:24:17Z</t>
  </si>
  <si>
    <t>Mr. Nowell's literacy narrative</t>
  </si>
  <si>
    <t>http://hdl.handle.net/2374.DALN/1176</t>
  </si>
  <si>
    <t>The Breeze||Miami University||BlackColumbus</t>
  </si>
  <si>
    <t>Mr. Nowell's Narrative</t>
  </si>
  <si>
    <t>Dillard, Tom</t>
  </si>
  <si>
    <t>Warner, Cammi||Hutta, Victoria</t>
  </si>
  <si>
    <t>2010-03-09T00:24:24Z</t>
  </si>
  <si>
    <t>http://hdl.handle.net/2374.DALN/1177</t>
  </si>
  <si>
    <t>The Community in MLK</t>
  </si>
  <si>
    <t>Livisay, Margaret</t>
  </si>
  <si>
    <t>Lower Middle Class||Working Class</t>
  </si>
  <si>
    <t>Biracial||Black</t>
  </si>
  <si>
    <t>2010-03-09T00:24:32Z</t>
  </si>
  <si>
    <t>Maggie Livisay's Literacy Narrative.  How my family inspires me.</t>
  </si>
  <si>
    <t>http://hdl.handle.net/2374.DALN/1178</t>
  </si>
  <si>
    <t>Writing||Black Authors||Censorship||Books||BlackColumbus</t>
  </si>
  <si>
    <t>Here's A Snapshot</t>
  </si>
  <si>
    <t>Jones, Melvin</t>
  </si>
  <si>
    <t>Moore, Karen||Warner, Cammi||Hutta, Tori</t>
  </si>
  <si>
    <t>2010-03-09T00:24:39Z</t>
  </si>
  <si>
    <t>http://hdl.handle.net/2374.DALN/1179</t>
  </si>
  <si>
    <t>He ate them</t>
  </si>
  <si>
    <t>Moe</t>
  </si>
  <si>
    <t>Hutta, Victoria||Warner, Cammi</t>
  </si>
  <si>
    <t>2010-03-09T00:24:50Z</t>
  </si>
  <si>
    <t>http://hdl.handle.net/2374.DALN/1180</t>
  </si>
  <si>
    <t>Strive||Ambitious||Motivated||Inspiring||BlackColumbus||Determine</t>
  </si>
  <si>
    <t>The Journey</t>
  </si>
  <si>
    <t>Gardner, J.</t>
  </si>
  <si>
    <t>Warner, Cammi||Hutta, Tori</t>
  </si>
  <si>
    <t>2010-03-09T00:24:59Z</t>
  </si>
  <si>
    <t>The impact that reading and writing has had on my family.</t>
  </si>
  <si>
    <t>http://hdl.handle.net/2374.DALN/1181</t>
  </si>
  <si>
    <t>communication||education||family||books||journals||BlackColumbus</t>
  </si>
  <si>
    <t>Survivor</t>
  </si>
  <si>
    <t>Hillmon, Chaz</t>
  </si>
  <si>
    <t>Lower Middle Class</t>
  </si>
  <si>
    <t>2010-03-09T00:49:32Z</t>
  </si>
  <si>
    <t>Chaz Hillmon's Literacy Narrative</t>
  </si>
  <si>
    <t>http://hdl.handle.net/2374.DALN/1183</t>
  </si>
  <si>
    <t>Poetry||Spoken Word||Black Moses||Moses||BlackColumbus</t>
  </si>
  <si>
    <t>Cofer, Mary</t>
  </si>
  <si>
    <t>New York||Ohio</t>
  </si>
  <si>
    <t>2010-03-09T01:02:23Z</t>
  </si>
  <si>
    <t>This story is about learning, loving and valuing who you are.</t>
  </si>
  <si>
    <t>http://hdl.handle.net/2374.DALN/1184</t>
  </si>
  <si>
    <t>Community Service||Passion||Self Knowledge||Education||BlackColumbus</t>
  </si>
  <si>
    <t>Finding Your Passion, There's Nothing Better</t>
  </si>
  <si>
    <t>2010-03-09T16:45:56Z</t>
  </si>
  <si>
    <t>The struggles of being a perfectionist.</t>
  </si>
  <si>
    <t>http://hdl.handle.net/2374.DALN/1185</t>
  </si>
  <si>
    <t>crying||perfectionism||reading aloud||hand-writing||OSUDistrict</t>
  </si>
  <si>
    <t>Perfectionist</t>
  </si>
  <si>
    <t>Adams, Tonya</t>
  </si>
  <si>
    <t>working class with middle class education</t>
  </si>
  <si>
    <t>2010-03-09T16:59:51Z</t>
  </si>
  <si>
    <t>Our story is about how much we love the library.</t>
  </si>
  <si>
    <t>http://hdl.handle.net/2374.DALN/1186</t>
  </si>
  <si>
    <t>Mommy daughter library stories</t>
  </si>
  <si>
    <t>Iowa||Texas</t>
  </si>
  <si>
    <t>2010-03-09T17:24:19Z</t>
  </si>
  <si>
    <t>The memories of reading to your child last for a lifetime.</t>
  </si>
  <si>
    <t>http://hdl.handle.net/2374.DALN/1187</t>
  </si>
  <si>
    <t>Green Eggs and Ham||Max and The Wild Things</t>
  </si>
  <si>
    <t>Collection of Childhood Memories</t>
  </si>
  <si>
    <t>2010-03-09T17:24:27Z</t>
  </si>
  <si>
    <t>This story is about how poetry helped me vent my feelings after a bad breakup.</t>
  </si>
  <si>
    <t>http://hdl.handle.net/2374.DALN/1188</t>
  </si>
  <si>
    <t>expression||emotions||poem||boyfriend||breakup</t>
  </si>
  <si>
    <t>The Breakup: Moment of Clarity</t>
  </si>
  <si>
    <t>Atkinson, Eric</t>
  </si>
  <si>
    <t>2010-03-09T17:24:33Z</t>
  </si>
  <si>
    <t>http://hdl.handle.net/2374.DALN/1189</t>
  </si>
  <si>
    <t>Eric Atkinson's Literacy Narrative</t>
  </si>
  <si>
    <t>King, J</t>
  </si>
  <si>
    <t>2010-03-09T17:24:39Z</t>
  </si>
  <si>
    <t>http://hdl.handle.net/2374.DALN/1190</t>
  </si>
  <si>
    <t>osudistrict||language||grammar||literacy||reading</t>
  </si>
  <si>
    <t>Al-Madani, Bassel</t>
  </si>
  <si>
    <t>2010-03-09T17:24:43Z</t>
  </si>
  <si>
    <t>This story is about my literacy, in narrative form.</t>
  </si>
  <si>
    <t>http://hdl.handle.net/2374.DALN/1191</t>
  </si>
  <si>
    <t>Stone, Britni</t>
  </si>
  <si>
    <t>2010-03-09T17:24:52Z</t>
  </si>
  <si>
    <t>This is a story about my memories of reading from when I was younger until now</t>
  </si>
  <si>
    <t>http://hdl.handle.net/2374.DALN/1192</t>
  </si>
  <si>
    <t>university district||reading for fun||high school||junior high||grandma||books</t>
  </si>
  <si>
    <t>Confessions of a Shopaholic</t>
  </si>
  <si>
    <t>Emily</t>
  </si>
  <si>
    <t>2010-03-09T17:24:58Z</t>
  </si>
  <si>
    <t>This story is about reading.</t>
  </si>
  <si>
    <t>http://hdl.handle.net/2374.DALN/1193</t>
  </si>
  <si>
    <t>Childhood Reading</t>
  </si>
  <si>
    <t>Ohio and Indiana</t>
  </si>
  <si>
    <t>2010-03-09T17:25:02Z</t>
  </si>
  <si>
    <t>http://hdl.handle.net/2374.DALN/1194</t>
  </si>
  <si>
    <t>OSU Campus District, books, Christian, college, parents, reading</t>
  </si>
  <si>
    <t>My Development into Reading</t>
  </si>
  <si>
    <t>Packer, Catherine</t>
  </si>
  <si>
    <t>Gonzalez, Joshua</t>
  </si>
  <si>
    <t>2010-03-09T17:25:07Z</t>
  </si>
  <si>
    <t>This is a story about how I learned how to read for understanding rather than memorization</t>
  </si>
  <si>
    <t>http://hdl.handle.net/2374.DALN/1195</t>
  </si>
  <si>
    <t>memorization, understanding, scriptur, reading, learning</t>
  </si>
  <si>
    <t>Bently, Serhan</t>
  </si>
  <si>
    <t>2010-2019||1980-1989||2000-2009||1990-1999</t>
  </si>
  <si>
    <t>2010-03-09T00:49:25Z</t>
  </si>
  <si>
    <t>http://hdl.handle.net/2374.DALN/1182</t>
  </si>
  <si>
    <t>Poems||Lyrics||Journals||Music</t>
  </si>
  <si>
    <t>Lyrics &amp; Poems</t>
  </si>
  <si>
    <t>Tre', Gaither</t>
  </si>
  <si>
    <t>Alaska</t>
  </si>
  <si>
    <t>2010-03-10T02:38:52Z</t>
  </si>
  <si>
    <t>My literacy background based on sports magazines and not literacy novels.</t>
  </si>
  <si>
    <t>http://hdl.handle.net/2374.DALN/1196</t>
  </si>
  <si>
    <t>My Literacy Experience</t>
  </si>
  <si>
    <t>Zientara, Michael III</t>
  </si>
  <si>
    <t>Northern Suburbs of Chicago</t>
  </si>
  <si>
    <t>2010-03-10T02:39:01Z</t>
  </si>
  <si>
    <t>My personal literacy narrative, focusing on my dad's impact on my literacy.</t>
  </si>
  <si>
    <t>http://hdl.handle.net/2374.DALN/1197</t>
  </si>
  <si>
    <t>Dad, literacy, names,</t>
  </si>
  <si>
    <t>Just Me and My Dad</t>
  </si>
  <si>
    <t>Antares||Appel, Christopher B.</t>
  </si>
  <si>
    <t>Amer-I-Can</t>
  </si>
  <si>
    <t>Midwest,East Coast</t>
  </si>
  <si>
    <t>OH, MI, GA, DC</t>
  </si>
  <si>
    <t>bi-racial</t>
  </si>
  <si>
    <t>2010-03-10T02:40:02Z</t>
  </si>
  <si>
    <t>We are always getting ready to live, and never living.</t>
  </si>
  <si>
    <t>http://hdl.handle.net/2374.DALN/1199</t>
  </si>
  <si>
    <t>BlackColumbus, love, truth, photons, acceptance, prosperity</t>
  </si>
  <si>
    <t>The Vagabond Chronicles</t>
  </si>
  <si>
    <t>Milberg, Kirsten</t>
  </si>
  <si>
    <t>2010-03-10T02:40:08Z</t>
  </si>
  <si>
    <t>http://hdl.handle.net/2374.DALN/1200</t>
  </si>
  <si>
    <t>Bookbuddy</t>
  </si>
  <si>
    <t>Jackson, Reggie</t>
  </si>
  <si>
    <t>Cook, Karen||Voss, Julia</t>
  </si>
  <si>
    <t>1970-1979||1980-1989||1990-1999||2000-2009||2010-2019</t>
  </si>
  <si>
    <t>Los Angeles||Columbus||Midwest</t>
  </si>
  <si>
    <t>middle class||working class</t>
  </si>
  <si>
    <t>2010-03-10T02:40:16Z</t>
  </si>
  <si>
    <t>This is a story about how everything you learn comes together.</t>
  </si>
  <si>
    <t>http://hdl.handle.net/2374.DALN/1201</t>
  </si>
  <si>
    <t>BlackColumbus||Columbus City Schools||OSU||musician||relation between formal and informal learning||music education</t>
  </si>
  <si>
    <t>Everything you learn comes together.</t>
  </si>
  <si>
    <t>Floyd, Robert||Floyd, Bobby</t>
  </si>
  <si>
    <t>Columbus, Ohio||Marion, Ohio</t>
  </si>
  <si>
    <t>East Coast||New York</t>
  </si>
  <si>
    <t>2010-03-10T02:40:24Z</t>
  </si>
  <si>
    <t>http://hdl.handle.net/2374.DALN/1202</t>
  </si>
  <si>
    <t>music||English</t>
  </si>
  <si>
    <t>music form||music reading||playing by ear||gospel||Church music||The Lobby||keyboards||organ||piano||jazz||communication||music as a language</t>
  </si>
  <si>
    <t>Music as a Language</t>
  </si>
  <si>
    <t>Tucker, Teeny</t>
  </si>
  <si>
    <t>Wynhoff Olsen, Allison||Lampley, Jon</t>
  </si>
  <si>
    <t>2010-03-10T02:40:34Z</t>
  </si>
  <si>
    <t>Love, Life, and the Blues.</t>
  </si>
  <si>
    <t>http://hdl.handle.net/2374.DALN/1203</t>
  </si>
  <si>
    <t>Daughter to the Blues||BlackColumbus</t>
  </si>
  <si>
    <t>Ain't That the Blues</t>
  </si>
  <si>
    <t>Wright, J.</t>
  </si>
  <si>
    <t>2010-03-10T02:40:44Z</t>
  </si>
  <si>
    <t>http://hdl.handle.net/2374.DALN/1204</t>
  </si>
  <si>
    <t>BlackColumbus||Hope||Dream||Love||Faith</t>
  </si>
  <si>
    <t>2010-03-10T02:39:10Z</t>
  </si>
  <si>
    <t>This story describes the evolution of a reader from childhood through adulthood, and shares ways in which one's reading is influenced by shifting roles within a family.</t>
  </si>
  <si>
    <t>http://hdl.handle.net/2374.DALN/1198</t>
  </si>
  <si>
    <t>Reading Across the Generations</t>
  </si>
  <si>
    <t>Lomax II, Mark</t>
  </si>
  <si>
    <t>2010-03-11T20:09:58Z</t>
  </si>
  <si>
    <t>http://hdl.handle.net/2374.DALN/1206</t>
  </si>
  <si>
    <t>BlackColumbus||Connected||Classical||Composition||Jazz||Drummer||African American||Music</t>
  </si>
  <si>
    <t>My Musical Life</t>
  </si>
  <si>
    <t>Swan, Kaari</t>
  </si>
  <si>
    <t>2010-03-11T21:11:27Z</t>
  </si>
  <si>
    <t>http://hdl.handle.net/2374.DALN/1210</t>
  </si>
  <si>
    <t>Private School</t>
  </si>
  <si>
    <t>miller, abbey</t>
  </si>
  <si>
    <t>femal</t>
  </si>
  <si>
    <t>2010-03-11T21:11:44Z</t>
  </si>
  <si>
    <t>http://hdl.handle.net/2374.DALN/1211</t>
  </si>
  <si>
    <t>Middle/Upper class||Private School||BlackColumbus</t>
  </si>
  <si>
    <t>Near Eastside</t>
  </si>
  <si>
    <t>2010-03-11T21:37:47Z</t>
  </si>
  <si>
    <t>http://hdl.handle.net/2374.DALN/1212</t>
  </si>
  <si>
    <t>Alisa's Narrative</t>
  </si>
  <si>
    <t>Youngstown</t>
  </si>
  <si>
    <t>2010-03-11T21:37:55Z</t>
  </si>
  <si>
    <t>http://hdl.handle.net/2374.DALN/1213</t>
  </si>
  <si>
    <t>Coleman Muhammad, Charissa</t>
  </si>
  <si>
    <t>Waugh, Forrest||Wang, Yi||Coleman, Allen||Bosley, Ryan</t>
  </si>
  <si>
    <t>Georgia||new york||ohio</t>
  </si>
  <si>
    <t>2010-03-11T21:38:04Z</t>
  </si>
  <si>
    <t>Why I live the life I live!</t>
  </si>
  <si>
    <t>http://hdl.handle.net/2374.DALN/1214</t>
  </si>
  <si>
    <t>noi||religion||children||black||koran||bible||Quran||Honorable||Elijah Mummad||Louis farrakhan||christian||nation of islam||family||parents||writing||The civil right stuggle||BlackColumbus||Books</t>
  </si>
  <si>
    <t>Im Still Here</t>
  </si>
  <si>
    <t>2010-03-11T21:38:11Z</t>
  </si>
  <si>
    <t>http://hdl.handle.net/2374.DALN/1215</t>
  </si>
  <si>
    <t>Alisa's Class Reflections</t>
  </si>
  <si>
    <t>Basden, Keiona</t>
  </si>
  <si>
    <t>2010-03-11T21:38:18Z</t>
  </si>
  <si>
    <t>Keiona Literacy</t>
  </si>
  <si>
    <t>http://hdl.handle.net/2374.DALN/1216</t>
  </si>
  <si>
    <t>Learning Literacy</t>
  </si>
  <si>
    <t>Mattox, Ma'Jeana</t>
  </si>
  <si>
    <t>2010-03-11T21:38:25Z</t>
  </si>
  <si>
    <t>http://hdl.handle.net/2374.DALN/1217</t>
  </si>
  <si>
    <t>Ma'Jeana's Narrative</t>
  </si>
  <si>
    <t>Midwest||Southern United States</t>
  </si>
  <si>
    <t>Louisiana||Ohio||South Carolina</t>
  </si>
  <si>
    <t>2010-03-11T21:38:35Z</t>
  </si>
  <si>
    <t>In this literacy narrative, I recount my journey from South Carolina to New Orleans to Ohio.  I incorporate influential publications, my original poems and photographs as artifacts and props to help tell my story.</t>
  </si>
  <si>
    <t>http://hdl.handle.net/2374.DALN/1218</t>
  </si>
  <si>
    <t>Hurricane Katrina||Journey||BlackColumbus</t>
  </si>
  <si>
    <t>Chaos: The Gift</t>
  </si>
  <si>
    <t>Burton, Howard</t>
  </si>
  <si>
    <t>Coleman, Allen||waugh, Forrest||Wang, Yi||Bosley, Ryan</t>
  </si>
  <si>
    <t>african</t>
  </si>
  <si>
    <t>1930-1939||2000-2009</t>
  </si>
  <si>
    <t>2010-03-11T21:39:47Z</t>
  </si>
  <si>
    <t>Maafa</t>
  </si>
  <si>
    <t>http://hdl.handle.net/2374.DALN/1219</t>
  </si>
  <si>
    <t>gangs||males and females||african||politics||gender||women||son||black||mass media||self identification||Reading||Power||BlackColumbus||Maafa</t>
  </si>
  <si>
    <t>Historical education as primary</t>
  </si>
  <si>
    <t>Martin, Jermil Sr.</t>
  </si>
  <si>
    <t>2010-03-11T22:57:49Z</t>
  </si>
  <si>
    <t>A member of the Ohio State University football team shares his earliest experiences with learning to read and write.</t>
  </si>
  <si>
    <t>http://hdl.handle.net/2374.DALN/1220</t>
  </si>
  <si>
    <t>The Beginnings of J. Martin</t>
  </si>
  <si>
    <t>Cason, Lawrence</t>
  </si>
  <si>
    <t>2010-03-11T22:57:57Z</t>
  </si>
  <si>
    <t>This story is about how his mother and a teacher impacted his learning, his literacy and his life choices.</t>
  </si>
  <si>
    <t>http://hdl.handle.net/2374.DALN/1221</t>
  </si>
  <si>
    <t>Family Life||School||Life Choices||Learning||BlackColumbus</t>
  </si>
  <si>
    <t>Cason, Keenan</t>
  </si>
  <si>
    <t>2010-03-11T22:58:02Z</t>
  </si>
  <si>
    <t>This literacy story is about,who impacted his life with learning to read and write and also learning to read music.</t>
  </si>
  <si>
    <t>http://hdl.handle.net/2374.DALN/1222</t>
  </si>
  <si>
    <t>Reading Music||Future Aspirations||Student||BlackColumbus</t>
  </si>
  <si>
    <t>Keenan's Story</t>
  </si>
  <si>
    <t>2010-03-11T20:10:07Z</t>
  </si>
  <si>
    <t>http://hdl.handle.net/2374.DALN/1207</t>
  </si>
  <si>
    <t>BlackColumbusFieldResearcher||Dr.Suess</t>
  </si>
  <si>
    <t>Oh the Places you will go</t>
  </si>
  <si>
    <t>Singleton, Sile</t>
  </si>
  <si>
    <t>2010-03-11T20:10:22Z</t>
  </si>
  <si>
    <t>http://hdl.handle.net/2374.DALN/1209</t>
  </si>
  <si>
    <t>transgender</t>
  </si>
  <si>
    <t>Finding Myself</t>
  </si>
  <si>
    <t>2010-03-11T20:09:47Z</t>
  </si>
  <si>
    <t>My experience as a library assistant.</t>
  </si>
  <si>
    <t>http://hdl.handle.net/2374.DALN/1205</t>
  </si>
  <si>
    <t>2010-03-11T20:10:15Z</t>
  </si>
  <si>
    <t>http://hdl.handle.net/2374.DALN/1208</t>
  </si>
  <si>
    <t>Diary of Anne Frank</t>
  </si>
  <si>
    <t>Denny, Amos</t>
  </si>
  <si>
    <t>2010-03-12T19:19:44Z</t>
  </si>
  <si>
    <t>My experience learning spanish inside and outside the classroom</t>
  </si>
  <si>
    <t>http://hdl.handle.net/2374.DALN/1223</t>
  </si>
  <si>
    <t>english, spanish</t>
  </si>
  <si>
    <t>spanish</t>
  </si>
  <si>
    <t>Maybe I'll Take Next Year Off Video</t>
  </si>
  <si>
    <t>Archer, Ken</t>
  </si>
  <si>
    <t>Coleman, Allen||Bosley, Ryan</t>
  </si>
  <si>
    <t>trinidadaian</t>
  </si>
  <si>
    <t>2010-03-12T19:20:08Z</t>
  </si>
  <si>
    <t>a teaching experience</t>
  </si>
  <si>
    <t>http://hdl.handle.net/2374.DALN/1225</t>
  </si>
  <si>
    <t>notation||reading music||camp||canada||fluency||guitar||percusion||education||trinidad||a teaching experience||Music Literacy||BlackColumbus</t>
  </si>
  <si>
    <t>Musical Literacy,Fluency, Education</t>
  </si>
  <si>
    <t>Ross, Marcus</t>
  </si>
  <si>
    <t>Coleman, Allen||Wang, Yi||Waugh, Forrest||Bosley, Ryan</t>
  </si>
  <si>
    <t>columbus</t>
  </si>
  <si>
    <t>2010-03-12T19:19:55Z</t>
  </si>
  <si>
    <t>http://hdl.handle.net/2374.DALN/1224</t>
  </si>
  <si>
    <t>Dr. Martin Luthur King Jr's birthday||elementary school||spelling bee contest||BlackColumbus</t>
  </si>
  <si>
    <t>Marcus can read</t>
  </si>
  <si>
    <t>2010-03-13T15:37:14Z</t>
  </si>
  <si>
    <t>http://hdl.handle.net/2374.DALN/1226</t>
  </si>
  <si>
    <t>Maybe I'll Take Next Year Off</t>
  </si>
  <si>
    <t>Jones, Dwight</t>
  </si>
  <si>
    <t>Christain</t>
  </si>
  <si>
    <t>Middle Class/Student</t>
  </si>
  <si>
    <t>2010-03-13T15:37:37Z</t>
  </si>
  <si>
    <t>What happens when we control everything, does music really affect our behavior</t>
  </si>
  <si>
    <t>http://hdl.handle.net/2374.DALN/1227</t>
  </si>
  <si>
    <t>English 269, Blue Countdown</t>
  </si>
  <si>
    <t>Life-Music=????</t>
  </si>
  <si>
    <t>Ferguson, Janet</t>
  </si>
  <si>
    <t>2010-03-13T15:37:51Z</t>
  </si>
  <si>
    <t>This story is about the history of the Columbus Urban League</t>
  </si>
  <si>
    <t>http://hdl.handle.net/2374.DALN/1228</t>
  </si>
  <si>
    <t>Urban League</t>
  </si>
  <si>
    <t>The Columbus Urban League</t>
  </si>
  <si>
    <t>Maydock, Brina</t>
  </si>
  <si>
    <t>Brina, Maydock</t>
  </si>
  <si>
    <t>ohio||ohio</t>
  </si>
  <si>
    <t>2010-03-13T15:38:02Z</t>
  </si>
  <si>
    <t>http://hdl.handle.net/2374.DALN/1229</t>
  </si>
  <si>
    <t>Kee, Maria</t>
  </si>
  <si>
    <t>Ohio Midwest</t>
  </si>
  <si>
    <t>2010-03-13T15:38:12Z</t>
  </si>
  <si>
    <t>Head start is an outstanding program for children and families.</t>
  </si>
  <si>
    <t>http://hdl.handle.net/2374.DALN/1230</t>
  </si>
  <si>
    <t>Childhood literacy preschool</t>
  </si>
  <si>
    <t>The Best of the Best of Head Start</t>
  </si>
  <si>
    <t>Cottrell, Kieanna</t>
  </si>
  <si>
    <t>Hunter, Jasmine</t>
  </si>
  <si>
    <t>Urban Columbus</t>
  </si>
  <si>
    <t>2010-03-13T15:38:20Z</t>
  </si>
  <si>
    <t>http://hdl.handle.net/2374.DALN/1231</t>
  </si>
  <si>
    <t>Teaching, Church, Learning, Praying, Preaching</t>
  </si>
  <si>
    <t>East High School Alumni 1999</t>
  </si>
  <si>
    <t>Roy, Vanessa</t>
  </si>
  <si>
    <t>Inner-City Columbus</t>
  </si>
  <si>
    <t>2010-03-13T15:38:32Z</t>
  </si>
  <si>
    <t>http://hdl.handle.net/2374.DALN/1232</t>
  </si>
  <si>
    <t>GED program</t>
  </si>
  <si>
    <t>ABLE GED Program</t>
  </si>
  <si>
    <t>Stewart, Doris</t>
  </si>
  <si>
    <t>2010-03-13T15:39:25Z</t>
  </si>
  <si>
    <t>My Steps Were Ordered</t>
  </si>
  <si>
    <t>http://hdl.handle.net/2374.DALN/1233</t>
  </si>
  <si>
    <t>His Perfect Will</t>
  </si>
  <si>
    <t>2010-03-13T15:39:37Z</t>
  </si>
  <si>
    <t>http://hdl.handle.net/2374.DALN/1234</t>
  </si>
  <si>
    <t>Franz Narrative</t>
  </si>
  <si>
    <t>Ransom, Robert</t>
  </si>
  <si>
    <t>Waugh, Forrest||Wang, Yi||Bosley, Ryan||Coleman, Allen</t>
  </si>
  <si>
    <t>2010-03-13T15:39:47Z</t>
  </si>
  <si>
    <t>Life Changes</t>
  </si>
  <si>
    <t>http://hdl.handle.net/2374.DALN/1235</t>
  </si>
  <si>
    <t>african American males||Civil Rights Movment||Civil Rights||U.S. Army||experience in African American community||Books about black life||books||BlackColumbus||life changes</t>
  </si>
  <si>
    <t>GED to Ph.D</t>
  </si>
  <si>
    <t>Clark, Crystal</t>
  </si>
  <si>
    <t>Bosley, Ryan||Coleman, Allen</t>
  </si>
  <si>
    <t>2010-03-14T15:43:38Z</t>
  </si>
  <si>
    <t>Literacy narrative by Crystal Clark about her elementary school experience, teaching English and her literacy practices.</t>
  </si>
  <si>
    <t>http://hdl.handle.net/2374.DALN/1236</t>
  </si>
  <si>
    <t>Engalish</t>
  </si>
  <si>
    <t>Commity||Columbus State Community College||library||school||books||writing||Teaching||BlackColumbus</t>
  </si>
  <si>
    <t>When Literacy Came</t>
  </si>
  <si>
    <t>Lay, Sammi</t>
  </si>
  <si>
    <t>2010-03-15T01:34:05Z</t>
  </si>
  <si>
    <t>http://hdl.handle.net/2374.DALN/1237</t>
  </si>
  <si>
    <t>education||learning||language||classroom||hebrew||english 269</t>
  </si>
  <si>
    <t>Learning Hebrew-My Experience</t>
  </si>
  <si>
    <t>Henderson, Ticara</t>
  </si>
  <si>
    <t>2010-03-15T16:25:52Z</t>
  </si>
  <si>
    <t>http://hdl.handle.net/2374.DALN/1238</t>
  </si>
  <si>
    <t>learning||Literacy||Technology||comptures||english 269</t>
  </si>
  <si>
    <t>Computer Frustration</t>
  </si>
  <si>
    <t>2010-03-15T16:28:18Z</t>
  </si>
  <si>
    <t>About teaching English.</t>
  </si>
  <si>
    <t>http://hdl.handle.net/2374.DALN/1239</t>
  </si>
  <si>
    <t>Teaching English</t>
  </si>
  <si>
    <t>Liz, Mizelle</t>
  </si>
  <si>
    <t>2010-03-15T17:01:38Z</t>
  </si>
  <si>
    <t>my personal narrative about learning Spanish, and how things changed when I went to Nicaragua.</t>
  </si>
  <si>
    <t>http://hdl.handle.net/2374.DALN/1240</t>
  </si>
  <si>
    <t>photos||travel||airplane||slideshow||Nicaragua||learning||language||Spanish||English 269</t>
  </si>
  <si>
    <t>Learning a Language</t>
  </si>
  <si>
    <t>Abbaoui, Lina</t>
  </si>
  <si>
    <t>2010-03-15T17:38:51Z</t>
  </si>
  <si>
    <t>http://hdl.handle.net/2374.DALN/1241</t>
  </si>
  <si>
    <t>Arabic</t>
  </si>
  <si>
    <t>education||english 269||classroom||arabic||music||ASL||hebrew||spanish||learning||language</t>
  </si>
  <si>
    <t>A New Approach to Literacy: Arabic</t>
  </si>
  <si>
    <t>Hiedelberg, Brea</t>
  </si>
  <si>
    <t>2010-03-15T17:39:13Z</t>
  </si>
  <si>
    <t>http://hdl.handle.net/2374.DALN/1242</t>
  </si>
  <si>
    <t>Brea's Narrative</t>
  </si>
  <si>
    <t>Dunn, Victoria</t>
  </si>
  <si>
    <t>NC</t>
  </si>
  <si>
    <t>2010-03-15T22:15:00Z</t>
  </si>
  <si>
    <t>voice, reading, writing, singing church, family business</t>
  </si>
  <si>
    <t>http://hdl.handle.net/2374.DALN/1243</t>
  </si>
  <si>
    <t>The Power of Words</t>
  </si>
  <si>
    <t>Mattox, Marcus</t>
  </si>
  <si>
    <t>Columbus Ohio</t>
  </si>
  <si>
    <t>2010-03-16T03:20:38Z</t>
  </si>
  <si>
    <t>http://hdl.handle.net/2374.DALN/1244</t>
  </si>
  <si>
    <t>My Literacy Narrative by Marcus Mattox</t>
  </si>
  <si>
    <t>Deiters, Christie</t>
  </si>
  <si>
    <t>caucasian||white</t>
  </si>
  <si>
    <t>OSU||Ohio State University</t>
  </si>
  <si>
    <t>2010-03-21T22:07:51Z</t>
  </si>
  <si>
    <t>A look at programming as a foreign language.  Interviewed computer science students at The Ohio State University about their learning of programming.</t>
  </si>
  <si>
    <t>http://hdl.handle.net/2374.DALN/1245</t>
  </si>
  <si>
    <t>Programming||English</t>
  </si>
  <si>
    <t>foreign language||programming language||programming||learning||computers||literacy||technology||english269||digital269</t>
  </si>
  <si>
    <t>Programming: The Foreign Language</t>
  </si>
  <si>
    <t>Hunter, Saundrea</t>
  </si>
  <si>
    <t>2010-03-21T22:08:02Z</t>
  </si>
  <si>
    <t>http://hdl.handle.net/2374.DALN/1246</t>
  </si>
  <si>
    <t>Black Columbus</t>
  </si>
  <si>
    <t>mid-west</t>
  </si>
  <si>
    <t>2010-03-21T22:08:44Z</t>
  </si>
  <si>
    <t>http://hdl.handle.net/2374.DALN/1251</t>
  </si>
  <si>
    <t>library||family||BlackColumbus</t>
  </si>
  <si>
    <t>route 66</t>
  </si>
  <si>
    <t>Williams, Juliet</t>
  </si>
  <si>
    <t>2010-03-21T22:08:49Z</t>
  </si>
  <si>
    <t>http://hdl.handle.net/2374.DALN/1252</t>
  </si>
  <si>
    <t>journal||Seminary||prayer||BlackColumbus</t>
  </si>
  <si>
    <t>Literacy and Faith</t>
  </si>
  <si>
    <t>Cassady, Rhyan</t>
  </si>
  <si>
    <t>2010-03-21T22:09:04Z</t>
  </si>
  <si>
    <t>This literacy narrative is about how I learned how to use computers/internet/technology</t>
  </si>
  <si>
    <t>http://hdl.handle.net/2374.DALN/1253</t>
  </si>
  <si>
    <t>Technology||Computers||gaming||Internet||Learning||Typing||Technology||English 269</t>
  </si>
  <si>
    <t>Technology Prerequisites</t>
  </si>
  <si>
    <t>Crespo, Jose</t>
  </si>
  <si>
    <t>2010-03-21T22:11:24Z</t>
  </si>
  <si>
    <t>http://hdl.handle.net/2374.DALN/1254</t>
  </si>
  <si>
    <t>digital 269. digital narrative, army, careers, blue</t>
  </si>
  <si>
    <t>My career choice</t>
  </si>
  <si>
    <t>Williamson, Cameron</t>
  </si>
  <si>
    <t>Black||African American</t>
  </si>
  <si>
    <t>North||Ohio||Midwest</t>
  </si>
  <si>
    <t>suburban||urban</t>
  </si>
  <si>
    <t>2010-03-21T22:11:29Z</t>
  </si>
  <si>
    <t>Using YouTube as a source of learning.</t>
  </si>
  <si>
    <t>http://hdl.handle.net/2374.DALN/1255</t>
  </si>
  <si>
    <t>poker||college||state||ohio||playboy||bowtie||chocolate||kitten||youtube||astley||rick||english269||blue||countdown</t>
  </si>
  <si>
    <t>Better learning through YouTube</t>
  </si>
  <si>
    <t>Sampsel, Dallas</t>
  </si>
  <si>
    <t>2010-03-21T22:12:52Z</t>
  </si>
  <si>
    <t>A short video about how technological literacy has effected traditional literacy.</t>
  </si>
  <si>
    <t>http://hdl.handle.net/2374.DALN/1256</t>
  </si>
  <si>
    <t>Technological||Traditional||Computers||learning||Literacy||Technology||English_269||english269||English 269</t>
  </si>
  <si>
    <t>Technolocial Literacy and Traditional Literacy</t>
  </si>
  <si>
    <t>Mansour, Mike</t>
  </si>
  <si>
    <t>Syrian</t>
  </si>
  <si>
    <t>2010-03-21T22:13:00Z</t>
  </si>
  <si>
    <t>http://hdl.handle.net/2374.DALN/1257</t>
  </si>
  <si>
    <t>English 269, English_269, Digital Age, Digital Literacy</t>
  </si>
  <si>
    <t>Doherty, Drew</t>
  </si>
  <si>
    <t>2010-03-21T22:13:04Z</t>
  </si>
  <si>
    <t>A Narrative about how video games help us more than they hurt us.</t>
  </si>
  <si>
    <t>http://hdl.handle.net/2374.DALN/1258</t>
  </si>
  <si>
    <t>Video Games||Digital Literacy||English 269</t>
  </si>
  <si>
    <t>Video Games and Their Effects</t>
  </si>
  <si>
    <t>2010-03-21T22:08:13Z</t>
  </si>
  <si>
    <t>http://hdl.handle.net/2374.DALN/1247</t>
  </si>
  <si>
    <t>East High Alumni 1999</t>
  </si>
  <si>
    <t>Celestine, Tate</t>
  </si>
  <si>
    <t>2010-03-21T22:08:23Z</t>
  </si>
  <si>
    <t>http://hdl.handle.net/2374.DALN/1248</t>
  </si>
  <si>
    <t>books</t>
  </si>
  <si>
    <t>Tate's Family Tree</t>
  </si>
  <si>
    <t>2010-03-21T22:08:29Z</t>
  </si>
  <si>
    <t>http://hdl.handle.net/2374.DALN/1249</t>
  </si>
  <si>
    <t>Inner-city Columbus</t>
  </si>
  <si>
    <t>2010-03-21T22:08:38Z</t>
  </si>
  <si>
    <t>http://hdl.handle.net/2374.DALN/1250</t>
  </si>
  <si>
    <t>Looking Back</t>
  </si>
  <si>
    <t>Wilks, Carla</t>
  </si>
  <si>
    <t>2010-03-25T15:30:35Z</t>
  </si>
  <si>
    <t>http://hdl.handle.net/2374.DALN/1259</t>
  </si>
  <si>
    <t>english||african american studies||culture||Literture||Ohio State University||OSU||movies||books||learning||workplace||reading||BlackColumbus</t>
  </si>
  <si>
    <t>New beginnings</t>
  </si>
  <si>
    <t>Coleman, Michael B.</t>
  </si>
  <si>
    <t>2010-03-26T14:22:30Z</t>
  </si>
  <si>
    <t>This is a lteracy narrative contributed by Michael B. Coleman, Mayor of Columbus, Ohio.</t>
  </si>
  <si>
    <t>http://hdl.handle.net/2374.DALN/1260</t>
  </si>
  <si>
    <t>BlackColumbus||speech writing||speeches||libraries||reading</t>
  </si>
  <si>
    <t>MIchael B. Coleman's Literacy Narrative</t>
  </si>
  <si>
    <t>Marvin, Mitchell</t>
  </si>
  <si>
    <t>2010-03-29T13:14:58Z</t>
  </si>
  <si>
    <t>http://hdl.handle.net/2374.DALN/1261</t>
  </si>
  <si>
    <t>classes||software||hardware||programs||technology||books||libraries||Computer games||games||Computers||BlackColumbus</t>
  </si>
  <si>
    <t>The Value of Learning</t>
  </si>
  <si>
    <t>Wilks, Brian</t>
  </si>
  <si>
    <t>black-american</t>
  </si>
  <si>
    <t>columbus ohio</t>
  </si>
  <si>
    <t>2010-03-29T13:15:08Z</t>
  </si>
  <si>
    <t>How a person's story can influence your career.</t>
  </si>
  <si>
    <t>http://hdl.handle.net/2374.DALN/1262</t>
  </si>
  <si>
    <t>moonwalker||hip hop||entertainment||music producer||producer||beats||keyboard||books||self-taught||learning||Michael Jackson||Music||BlackColumbus</t>
  </si>
  <si>
    <t>Inspiration</t>
  </si>
  <si>
    <t>Howard, Marilyn</t>
  </si>
  <si>
    <t>2010-03-29T15:29:32Z</t>
  </si>
  <si>
    <t>This story is about talking in love with words.</t>
  </si>
  <si>
    <t>http://hdl.handle.net/2374.DALN/1263</t>
  </si>
  <si>
    <t>reading||school||libraries||BlackColumbus||learning||teaching||writing||books</t>
  </si>
  <si>
    <t>A Love Affair with words</t>
  </si>
  <si>
    <t>Solomon, Robert</t>
  </si>
  <si>
    <t>Bosley, Ryan||Waugh, Forrest||Wang, Yi||Coleman, Allen</t>
  </si>
  <si>
    <t>US citizen</t>
  </si>
  <si>
    <t>1970-1979||1980-1989||1990-1999</t>
  </si>
  <si>
    <t>Akron||Ohio</t>
  </si>
  <si>
    <t>2010-03-29T15:29:49Z</t>
  </si>
  <si>
    <t>How literacy has impacted every stage in my life.</t>
  </si>
  <si>
    <t>http://hdl.handle.net/2374.DALN/1264</t>
  </si>
  <si>
    <t>children||legal education||Book clubs||Legal||Church||books||Akron||BlackColumbus</t>
  </si>
  <si>
    <t>Literacy of Life</t>
  </si>
  <si>
    <t>Grier, Steve "Paco"</t>
  </si>
  <si>
    <t>Cook, Karen||Voss, Julia||Hyland, Tyler</t>
  </si>
  <si>
    <t>Transcript by Transcribe Ohio</t>
  </si>
  <si>
    <t>Germany||France||Holland||Ohio||California</t>
  </si>
  <si>
    <t>Make Due</t>
  </si>
  <si>
    <t>2010-03-29T20:47:50Z</t>
  </si>
  <si>
    <t>Clips from an interview with Steve Grier</t>
  </si>
  <si>
    <t>http://hdl.handle.net/2374.DALN/1265</t>
  </si>
  <si>
    <t>Civil Rights Movement||purcussionist||BlackColumbus||parochial school||Music Improvisation</t>
  </si>
  <si>
    <t>Masala</t>
  </si>
  <si>
    <t>Germany||France||Holland||California||Ohio</t>
  </si>
  <si>
    <t>2010-03-30T17:29:50Z</t>
  </si>
  <si>
    <t>Clips of an interview with Steve Grier. Due to camera failure a portion of the beginning was lost</t>
  </si>
  <si>
    <t>http://hdl.handle.net/2374.DALN/1266</t>
  </si>
  <si>
    <t>Columbus||Civil Rights Movement||parochial school||purcussionist||BlackColumbus</t>
  </si>
  <si>
    <t>Alberta, Amanda</t>
  </si>
  <si>
    <t>2010-04-01T00:21:15Z</t>
  </si>
  <si>
    <t>the first memories of reading and writing</t>
  </si>
  <si>
    <t>http://hdl.handle.net/2374.DALN/1267</t>
  </si>
  <si>
    <t>Remembered Memories</t>
  </si>
  <si>
    <t>Dolezal, Stephanie</t>
  </si>
  <si>
    <t>Southern Rural Illinois</t>
  </si>
  <si>
    <t>2010-04-01T00:25:15Z</t>
  </si>
  <si>
    <t>http://hdl.handle.net/2374.DALN/1269</t>
  </si>
  <si>
    <t>Reading and Boys</t>
  </si>
  <si>
    <t>Colbeck, Laura</t>
  </si>
  <si>
    <t>1910-1919</t>
  </si>
  <si>
    <t>2010-04-01T00:21:31Z</t>
  </si>
  <si>
    <t>This narrative relates the experience of learning family history from mother to daughter.</t>
  </si>
  <si>
    <t>http://hdl.handle.net/2374.DALN/1268</t>
  </si>
  <si>
    <t>family history||Ecorse Michigan||OaklandUniversity||family||history||Weber||Lovasz||mothers</t>
  </si>
  <si>
    <t>Mother as Historian: Reading Photos as a Family Literacy Practice</t>
  </si>
  <si>
    <t>Jones, Jasmine</t>
  </si>
  <si>
    <t>2010-04-04T03:29:00Z</t>
  </si>
  <si>
    <t>This piece starts off with the telling of my first child hood memory of wrinting. Later it goes on to tell how i feel about reading and writing today.</t>
  </si>
  <si>
    <t>http://hdl.handle.net/2374.DALN/1270</t>
  </si>
  <si>
    <t>My writing, reading Narrative</t>
  </si>
  <si>
    <t>2010-04-10T18:59:37Z</t>
  </si>
  <si>
    <t>http://hdl.handle.net/2374.DALN/1271</t>
  </si>
  <si>
    <t>Quality Literature</t>
  </si>
  <si>
    <t>Alexis, Juncaj</t>
  </si>
  <si>
    <t>2010-04-10T18:59:41Z</t>
  </si>
  <si>
    <t>http://hdl.handle.net/2374.DALN/1272</t>
  </si>
  <si>
    <t>Quality Literature (mp3)</t>
  </si>
  <si>
    <t>Helmer, Kimberly Adilia</t>
  </si>
  <si>
    <t>Mexico||Japan</t>
  </si>
  <si>
    <t>Latina/Nicaraguan Heritage</t>
  </si>
  <si>
    <t>2010-04-10T18:59:46Z</t>
  </si>
  <si>
    <t>A story of how I took my English language literacy for granted.</t>
  </si>
  <si>
    <t>http://hdl.handle.net/2374.DALN/1273</t>
  </si>
  <si>
    <t>taking for granted||heritage language||language learning||teaching abroad</t>
  </si>
  <si>
    <t>"Feeling Stupid in Japan"</t>
  </si>
  <si>
    <t>Mick, Connie</t>
  </si>
  <si>
    <t>2010-04-10T18:59:51Z</t>
  </si>
  <si>
    <t>http://hdl.handle.net/2374.DALN/1274</t>
  </si>
  <si>
    <t>Connie Mick's Literacy Narrative</t>
  </si>
  <si>
    <t>Neiderhiser, Justine</t>
  </si>
  <si>
    <t>Manheim, Pennsylvania</t>
  </si>
  <si>
    <t>2010-04-10T18:59:58Z</t>
  </si>
  <si>
    <t>This story is about what has motivated my literacy and the kinds of literacy that I would like to impart on my students.</t>
  </si>
  <si>
    <t>http://hdl.handle.net/2374.DALN/1275</t>
  </si>
  <si>
    <t>reading||school||learning||teaching||motivation</t>
  </si>
  <si>
    <t>Literacy and Motivations for Teaching</t>
  </si>
  <si>
    <t>Riggs, Milissa</t>
  </si>
  <si>
    <t>American - Mostly Polish-American</t>
  </si>
  <si>
    <t>Peoria, IL</t>
  </si>
  <si>
    <t>mother||divorced||middle class||white||female</t>
  </si>
  <si>
    <t>2010-04-10T19:00:05Z</t>
  </si>
  <si>
    <t>I accidently took a language arts summer school class in 3rd grade that lead me on the path to an Engl. degree</t>
  </si>
  <si>
    <t>http://hdl.handle.net/2374.DALN/1276</t>
  </si>
  <si>
    <t>art||3rd grade||writing||summer||school</t>
  </si>
  <si>
    <t>How I became an English major</t>
  </si>
  <si>
    <t>Chandler, Sally</t>
  </si>
  <si>
    <t>2010-04-10T19:00:10Z</t>
  </si>
  <si>
    <t>http://hdl.handle.net/2374.DALN/1277</t>
  </si>
  <si>
    <t>Sally Chandler's Literacy Narrative</t>
  </si>
  <si>
    <t>Buffalo, NY</t>
  </si>
  <si>
    <t>2010-04-10T19:00:15Z</t>
  </si>
  <si>
    <t>Memories of being four years old and my grandfather reading to me.</t>
  </si>
  <si>
    <t>http://hdl.handle.net/2374.DALN/1278</t>
  </si>
  <si>
    <t>Custodian||Reading aloud||Wizard of Oz||Reading to a child||Granddaughter||Grandfather</t>
  </si>
  <si>
    <t>Grandfather Reading Me the Wizard of Oz</t>
  </si>
  <si>
    <t>Lockhart, Tara</t>
  </si>
  <si>
    <t>New Hampshire</t>
  </si>
  <si>
    <t>Middle-class</t>
  </si>
  <si>
    <t>2010-04-10T19:00:24Z</t>
  </si>
  <si>
    <t>In 4th grade, I was accused of plagiarizing my story for a writing competition and it changed my desire to be a writer.</t>
  </si>
  <si>
    <t>http://hdl.handle.net/2374.DALN/1279</t>
  </si>
  <si>
    <t>creativity||teacher/teaching||want to be a writer||accusation||punishment||plagiarism||writing competition||elementary school</t>
  </si>
  <si>
    <t>4th Grade: Being Accused of Plagiarism</t>
  </si>
  <si>
    <t>Smith, Erec</t>
  </si>
  <si>
    <t>Yes. Male</t>
  </si>
  <si>
    <t>2010-04-10T19:00:30Z</t>
  </si>
  <si>
    <t>This story is about how I began and continue to write</t>
  </si>
  <si>
    <t>http://hdl.handle.net/2374.DALN/1280</t>
  </si>
  <si>
    <t>Spirituality||Rhetoric||Research||Fiction||Ursinus College||Creamy Nougat||Writing Center</t>
  </si>
  <si>
    <t>Erec's Reasons for Writing</t>
  </si>
  <si>
    <t>Moe, Jenna</t>
  </si>
  <si>
    <t>Alki Middle School Vancouver, WA</t>
  </si>
  <si>
    <t>2010-04-10T19:00:40Z</t>
  </si>
  <si>
    <t>This story is about a teacher who inspired me to read.</t>
  </si>
  <si>
    <t>http://hdl.handle.net/2374.DALN/1282</t>
  </si>
  <si>
    <t>student||teacher||learning||inspired||reading||school</t>
  </si>
  <si>
    <t>An inspirational teacher.</t>
  </si>
  <si>
    <t>Brooks, Marilee</t>
  </si>
  <si>
    <t>West Cost of US</t>
  </si>
  <si>
    <t>2010-04-10T19:00:49Z</t>
  </si>
  <si>
    <t>This story is about how reading the Anne of Green Gables books helped a girl acclimate to new places.</t>
  </si>
  <si>
    <t>http://hdl.handle.net/2374.DALN/1283</t>
  </si>
  <si>
    <t>Cs 2010||military||place-based literacy||writing||Anne of Green Gables||L.M. Montgomery||moving||mobility||reading</t>
  </si>
  <si>
    <t>Growing up in Avonlea</t>
  </si>
  <si>
    <t>2010-04-10T19:00:55Z</t>
  </si>
  <si>
    <t>http://hdl.handle.net/2374.DALN/1284</t>
  </si>
  <si>
    <t>Midnight Reader</t>
  </si>
  <si>
    <t>New York (Long Island)</t>
  </si>
  <si>
    <t>2010-04-10T19:01:04Z</t>
  </si>
  <si>
    <t>This story is a hands-on learning to read and laugh as a family.</t>
  </si>
  <si>
    <t>http://hdl.handle.net/2374.DALN/1285</t>
  </si>
  <si>
    <t>humor||hands-on||fathers||children's books</t>
  </si>
  <si>
    <t>Under the Name of Sanders</t>
  </si>
  <si>
    <t>Buckdall, Tom</t>
  </si>
  <si>
    <t>U.S. Citizen</t>
  </si>
  <si>
    <t>Yes</t>
  </si>
  <si>
    <t>White (+ 1/32 Blacfoot)</t>
  </si>
  <si>
    <t>2010-04-10T19:01:10Z</t>
  </si>
  <si>
    <t>I relate the many ways Too self conscious I have read texts throughout my life</t>
  </si>
  <si>
    <t>http://hdl.handle.net/2374.DALN/1286</t>
  </si>
  <si>
    <t>labels||books||screens||popular_culture||reading</t>
  </si>
  <si>
    <t>"Reading Around"</t>
  </si>
  <si>
    <t>Harris, zoey</t>
  </si>
  <si>
    <t>Harris, Zoey</t>
  </si>
  <si>
    <t>2010-04-10T19:01:17Z</t>
  </si>
  <si>
    <t>http://hdl.handle.net/2374.DALN/1287</t>
  </si>
  <si>
    <t>My Memories of Reading and Writing</t>
  </si>
  <si>
    <t>no</t>
  </si>
  <si>
    <t>middle-class</t>
  </si>
  <si>
    <t>2010-04-10T19:00:35Z</t>
  </si>
  <si>
    <t>my parents contribution to literacy</t>
  </si>
  <si>
    <t>http://hdl.handle.net/2374.DALN/1281</t>
  </si>
  <si>
    <t>music||history||texts||places||literacy</t>
  </si>
  <si>
    <t>Peter's Literacy Narrative</t>
  </si>
  <si>
    <t>Thompson, Rick</t>
  </si>
  <si>
    <t>Mullenberg County, KY</t>
  </si>
  <si>
    <t>2010-04-13T12:33:17Z</t>
  </si>
  <si>
    <t>The foundations of literacy</t>
  </si>
  <si>
    <t>http://hdl.handle.net/2374.DALN/1288</t>
  </si>
  <si>
    <t>point of view||perspective||biographies||sports||fathers||libraries||reading programs||comic books||composition||literacy||reading||imagination||writing</t>
  </si>
  <si>
    <t>Runaway Ralph and The First Morsels of Literacy</t>
  </si>
  <si>
    <t>Popham, Susan</t>
  </si>
  <si>
    <t>1960-1969||1970-1979||1980-1989||1990-1999</t>
  </si>
  <si>
    <t>rural Working class</t>
  </si>
  <si>
    <t>2010-04-13T12:33:32Z</t>
  </si>
  <si>
    <t>This story is about my learning to read, and how easy that was in comparison to learning to write and how difficult that is.</t>
  </si>
  <si>
    <t>http://hdl.handle.net/2374.DALN/1290</t>
  </si>
  <si>
    <t>criticism||writing evaluation||Nancy Drew||reading groups||reading friendships</t>
  </si>
  <si>
    <t>Donald Duck images &amp; food labels</t>
  </si>
  <si>
    <t>Turner-Shear, Marsha</t>
  </si>
  <si>
    <t>Southern Indiana</t>
  </si>
  <si>
    <t>2010-04-13T12:33:40Z</t>
  </si>
  <si>
    <t>I learned to read using the King James Bible.</t>
  </si>
  <si>
    <t>http://hdl.handle.net/2374.DALN/1291</t>
  </si>
  <si>
    <t>Legacy of literacy||Education||Family||Bible||learning to read</t>
  </si>
  <si>
    <t>Literacy in the Family</t>
  </si>
  <si>
    <t>Colavito, Rocky</t>
  </si>
  <si>
    <t>DWM (Domesticated? White Male)</t>
  </si>
  <si>
    <t>1960-1969||2000-2009||2010-2019</t>
  </si>
  <si>
    <t>2010-04-13T12:33:47Z</t>
  </si>
  <si>
    <t>How I learned to love mythology</t>
  </si>
  <si>
    <t>http://hdl.handle.net/2374.DALN/1292</t>
  </si>
  <si>
    <t>JOSEPH CAMPBELL||lore Classes||Teaching||Liberal Arts||Mythology</t>
  </si>
  <si>
    <t>ME and Myth</t>
  </si>
  <si>
    <t>Cruz, Olga-Maria</t>
  </si>
  <si>
    <t>white/ Puerto Rican</t>
  </si>
  <si>
    <t>2010-04-13T12:33:52Z</t>
  </si>
  <si>
    <t>http://hdl.handle.net/2374.DALN/1293</t>
  </si>
  <si>
    <t>notes||translation||father||reading||newspaper</t>
  </si>
  <si>
    <t>Olga-Maria Cruz's Literacy Narrative</t>
  </si>
  <si>
    <t>Malenczyk, Rita</t>
  </si>
  <si>
    <t>Polish-American</t>
  </si>
  <si>
    <t>lower middle-class</t>
  </si>
  <si>
    <t>2010-04-13T12:34:04Z</t>
  </si>
  <si>
    <t>This story is about how my love of reading was linked to the atmosphere in the public library basement</t>
  </si>
  <si>
    <t>http://hdl.handle.net/2374.DALN/1294</t>
  </si>
  <si>
    <t>reading||private||books||basement||library</t>
  </si>
  <si>
    <t>"The Library Basement"</t>
  </si>
  <si>
    <t>Freeman, Kim</t>
  </si>
  <si>
    <t>2010-04-13T12:34:11Z</t>
  </si>
  <si>
    <t>http://hdl.handle.net/2374.DALN/1295</t>
  </si>
  <si>
    <t>definitions</t>
  </si>
  <si>
    <t>Kim Freeman's Literacy Narrative</t>
  </si>
  <si>
    <t>S., Erika</t>
  </si>
  <si>
    <t>Ohio||Iowa||Wisconson</t>
  </si>
  <si>
    <t>2010-04-13T12:34:20Z</t>
  </si>
  <si>
    <t>This story is about my experiences with music at home and at school.</t>
  </si>
  <si>
    <t>http://hdl.handle.net/2374.DALN/1296</t>
  </si>
  <si>
    <t>singing||ukulele||oboe||church||home||school||music</t>
  </si>
  <si>
    <t>Musical Literacy; Oboes, Ukes and More</t>
  </si>
  <si>
    <t>Kim, Matt</t>
  </si>
  <si>
    <t>Hungarian/Korean</t>
  </si>
  <si>
    <t>1930-1939||1940-1949||1950-1959||1960-1969||1970-1979||1980-1989||1990-1999||2000-2009||2010-2019</t>
  </si>
  <si>
    <t>Korea||Brookeline, MA</t>
  </si>
  <si>
    <t>2010-04-13T12:34:26Z</t>
  </si>
  <si>
    <t>Story is about Husband's struggle to sing</t>
  </si>
  <si>
    <t>http://hdl.handle.net/2374.DALN/1297</t>
  </si>
  <si>
    <t>Radcliffe||Jewish||opera||Harvard||Korea||Playwright</t>
  </si>
  <si>
    <t>Harvard playwright Aural Punishment</t>
  </si>
  <si>
    <t>Berkow, Peter</t>
  </si>
  <si>
    <t>Irish/Swede</t>
  </si>
  <si>
    <t>Urbana, Illinois</t>
  </si>
  <si>
    <t>Teacher</t>
  </si>
  <si>
    <t>2010-04-13T12:35:09Z</t>
  </si>
  <si>
    <t>http://hdl.handle.net/2374.DALN/1298</t>
  </si>
  <si>
    <t>teaching||reading||libraries</t>
  </si>
  <si>
    <t>My Path to Literacy</t>
  </si>
  <si>
    <t>Ninacs, Michele</t>
  </si>
  <si>
    <t>Italian/Hungarian American</t>
  </si>
  <si>
    <t>2010-04-13T12:35:19Z</t>
  </si>
  <si>
    <t>This story is about the ways in which my literacy experiences involving multiple cultures &amp; multiple modalities merged to create the "me" of today.</t>
  </si>
  <si>
    <t>http://hdl.handle.net/2374.DALN/1299</t>
  </si>
  <si>
    <t>Big cities||Integration||small Towns||Creativity||reading||Computers</t>
  </si>
  <si>
    <t>How I Got Here!</t>
  </si>
  <si>
    <t>Perisse, Joan E.</t>
  </si>
  <si>
    <t>California/England</t>
  </si>
  <si>
    <t>2010-04-13T12:35:29Z</t>
  </si>
  <si>
    <t>finding connections to my life and real life in books</t>
  </si>
  <si>
    <t>http://hdl.handle.net/2374.DALN/1300</t>
  </si>
  <si>
    <t>exploring||discover||travel</t>
  </si>
  <si>
    <t>Discovery</t>
  </si>
  <si>
    <t>Katz, Susan</t>
  </si>
  <si>
    <t>1940-1949||1950-1959</t>
  </si>
  <si>
    <t>2010-04-13T12:35:34Z</t>
  </si>
  <si>
    <t>This story is about how my sister taught me to read when I was three.</t>
  </si>
  <si>
    <t>http://hdl.handle.net/2374.DALN/1301</t>
  </si>
  <si>
    <t>books||learning||Dick and Jane||one-room school house||playing school||reading</t>
  </si>
  <si>
    <t>Playing School: Lessons from my sister</t>
  </si>
  <si>
    <t>USA?</t>
  </si>
  <si>
    <t>2010-04-13T12:35:40Z</t>
  </si>
  <si>
    <t>gaming literacies</t>
  </si>
  <si>
    <t>http://hdl.handle.net/2374.DALN/1302</t>
  </si>
  <si>
    <t>literacies||video games||computers</t>
  </si>
  <si>
    <t>"You Can't Lift the Painting!"</t>
  </si>
  <si>
    <t>Dura, Luci</t>
  </si>
  <si>
    <t>Mexico City/ El Paso, TX</t>
  </si>
  <si>
    <t>2010-04-13T12:35:44Z</t>
  </si>
  <si>
    <t>http://hdl.handle.net/2374.DALN/1303</t>
  </si>
  <si>
    <t>Luci Dura's Literacy Narrative</t>
  </si>
  <si>
    <t>Chicago (South Side)</t>
  </si>
  <si>
    <t>2010-04-13T12:35:50Z</t>
  </si>
  <si>
    <t>The first time I recognized great peer rhetoric</t>
  </si>
  <si>
    <t>http://hdl.handle.net/2374.DALN/1304</t>
  </si>
  <si>
    <t>learning||writing||assessment||first grade||teaching</t>
  </si>
  <si>
    <t>My first writing assignment in the first grade</t>
  </si>
  <si>
    <t>Carlacio, Jami</t>
  </si>
  <si>
    <t>2010-04-13T12:35:55Z</t>
  </si>
  <si>
    <t>http://hdl.handle.net/2374.DALN/1305</t>
  </si>
  <si>
    <t>Importance of Reading and Writing - Living in Literacy</t>
  </si>
  <si>
    <t>Amidon, Tim</t>
  </si>
  <si>
    <t>Working/Middle Class</t>
  </si>
  <si>
    <t>CAUCASIAN</t>
  </si>
  <si>
    <t>2010-04-13T12:36:02Z</t>
  </si>
  <si>
    <t>The story is about ways that technology enable and constrains authors.</t>
  </si>
  <si>
    <t>http://hdl.handle.net/2374.DALN/1306</t>
  </si>
  <si>
    <t>social aims||affordances||modality||computers||writing</t>
  </si>
  <si>
    <t>Technology affordances polymorphous</t>
  </si>
  <si>
    <t>Nicolas, Melissa</t>
  </si>
  <si>
    <t>2010-04-13T12:36:08Z</t>
  </si>
  <si>
    <t>my first reading moment</t>
  </si>
  <si>
    <t>http://hdl.handle.net/2374.DALN/1307</t>
  </si>
  <si>
    <t>The power of "The."</t>
  </si>
  <si>
    <t>2010-04-13T12:36:12Z</t>
  </si>
  <si>
    <t>http://hdl.handle.net/2374.DALN/1308</t>
  </si>
  <si>
    <t>Metamorphosis and Metaphors</t>
  </si>
  <si>
    <t>Baylee, Corcoran</t>
  </si>
  <si>
    <t>Caucasian||Korean||multiracial</t>
  </si>
  <si>
    <t>2010-04-13T12:36:17Z</t>
  </si>
  <si>
    <t>http://hdl.handle.net/2374.DALN/1309</t>
  </si>
  <si>
    <t>From the Library to Loyola and back</t>
  </si>
  <si>
    <t>Driscoll, Dana</t>
  </si>
  <si>
    <t>Indiana||Midwest</t>
  </si>
  <si>
    <t>Michigan||Pennsylvania</t>
  </si>
  <si>
    <t>2010-04-13T12:36:23Z</t>
  </si>
  <si>
    <t>This narrative describes the literacy practices of Dana Driscoll. She describes growing up in a working-class family, challenges in college, and her work as a faculty member in Writing and Rhetoric today.</t>
  </si>
  <si>
    <t>http://hdl.handle.net/2374.DALN/1310</t>
  </si>
  <si>
    <t>OaklandUniversity||civic engagement||rhetoric||teaching||graduate school||childhood||science||working class||art</t>
  </si>
  <si>
    <t>Literacy Interview with Dana Driscoll</t>
  </si>
  <si>
    <t>Oliver, Janell</t>
  </si>
  <si>
    <t>KY/ Appalachia</t>
  </si>
  <si>
    <t>2010-04-13T12:33:23Z</t>
  </si>
  <si>
    <t>http://hdl.handle.net/2374.DALN/1289</t>
  </si>
  <si>
    <t>Treasure in a Tobacco Barn</t>
  </si>
  <si>
    <t>Sutton, Mark</t>
  </si>
  <si>
    <t>American (Southern)</t>
  </si>
  <si>
    <t>Eastern North Carolina</t>
  </si>
  <si>
    <t>2010-04-14T04:55:21Z</t>
  </si>
  <si>
    <t>This story is about how a teacher helped me realize I could be a writer.</t>
  </si>
  <si>
    <t>http://hdl.handle.net/2374.DALN/1311</t>
  </si>
  <si>
    <t>stories||contest||everyone writing||fiction||teachers</t>
  </si>
  <si>
    <t>How I Learned I Could Be a Writer</t>
  </si>
  <si>
    <t>Plevin, Arlene</t>
  </si>
  <si>
    <t>Jewish, U.S.</t>
  </si>
  <si>
    <t>1950-1959||1990-1999||2000-2009||2010-2019</t>
  </si>
  <si>
    <t>2010-04-14T04:55:26Z</t>
  </si>
  <si>
    <t>my love of words, of poetry</t>
  </si>
  <si>
    <t>http://hdl.handle.net/2374.DALN/1312</t>
  </si>
  <si>
    <t>literacies||kindle||reading||poetry||books</t>
  </si>
  <si>
    <t>Why I have Words + Different literacies</t>
  </si>
  <si>
    <t>Holdstein, Deborah</t>
  </si>
  <si>
    <t>pan-geographic!!</t>
  </si>
  <si>
    <t>Working class origin</t>
  </si>
  <si>
    <t>sure. why not?</t>
  </si>
  <si>
    <t>Ethnic!</t>
  </si>
  <si>
    <t>2010-04-14T04:55:31Z</t>
  </si>
  <si>
    <t>language from/of my European-born mom</t>
  </si>
  <si>
    <t>http://hdl.handle.net/2374.DALN/1313</t>
  </si>
  <si>
    <t>mother/father||Holocaust||"standard" English||literacies||language</t>
  </si>
  <si>
    <t>Language of My Mother, Henia</t>
  </si>
  <si>
    <t>Carbone, Nick</t>
  </si>
  <si>
    <t>University of Hartford||Hartford, CT</t>
  </si>
  <si>
    <t>Working class to start, white collar now</t>
  </si>
  <si>
    <t>White Italian-American</t>
  </si>
  <si>
    <t>2010-04-14T04:55:36Z</t>
  </si>
  <si>
    <t>Three key people who inspired me to think of myself as a writer.</t>
  </si>
  <si>
    <t>http://hdl.handle.net/2374.DALN/1314</t>
  </si>
  <si>
    <t>learning||writing||support||praise||Feedback</t>
  </si>
  <si>
    <t>Why I write</t>
  </si>
  <si>
    <t>Cox, Marthew</t>
  </si>
  <si>
    <t>Irish, German, and Cherokee American</t>
  </si>
  <si>
    <t>New Haven, Indiana (Northeast Indiana)</t>
  </si>
  <si>
    <t>2010-04-14T04:55:42Z</t>
  </si>
  <si>
    <t>This story is about literacy from childhood on.</t>
  </si>
  <si>
    <t>http://hdl.handle.net/2374.DALN/1315</t>
  </si>
  <si>
    <t>reading||libraries||learning||church||books</t>
  </si>
  <si>
    <t>Literacy from the earliest moments</t>
  </si>
  <si>
    <t>Clegg, Geoffrey</t>
  </si>
  <si>
    <t>Louisiana {Central region}</t>
  </si>
  <si>
    <t>2010-04-14T04:55:49Z</t>
  </si>
  <si>
    <t>http://hdl.handle.net/2374.DALN/1316</t>
  </si>
  <si>
    <t>Geoffrey Clegg's Literacy Narrative</t>
  </si>
  <si>
    <t>Papper, Carole</t>
  </si>
  <si>
    <t>Catonsville, MD 21228</t>
  </si>
  <si>
    <t>White Irish American</t>
  </si>
  <si>
    <t>2010-04-14T04:55:54Z</t>
  </si>
  <si>
    <t>My Poppa's gift</t>
  </si>
  <si>
    <t>http://hdl.handle.net/2374.DALN/1317</t>
  </si>
  <si>
    <t>Grandfather||reading</t>
  </si>
  <si>
    <t>The Old Man and the Sea</t>
  </si>
  <si>
    <t>Powell, Doug Reichert</t>
  </si>
  <si>
    <t>Johnson City, TN</t>
  </si>
  <si>
    <t>2010-04-14T04:56:01Z</t>
  </si>
  <si>
    <t>No one knows how I learned to read.</t>
  </si>
  <si>
    <t>http://hdl.handle.net/2374.DALN/1318</t>
  </si>
  <si>
    <t>parents||storybook||kindergarten||photograph||Newspaper</t>
  </si>
  <si>
    <t>No One Knows</t>
  </si>
  <si>
    <t>McBeth, Mark</t>
  </si>
  <si>
    <t>AMERICAN</t>
  </si>
  <si>
    <t>CENTRAL PENNSYLVANIA/RURAL</t>
  </si>
  <si>
    <t>MALE/GAY</t>
  </si>
  <si>
    <t>WHITE</t>
  </si>
  <si>
    <t>2010-04-14T04:56:12Z</t>
  </si>
  <si>
    <t>GLBTQ children rely upon books and their abilities to read to find role models and stories with which they can identify.</t>
  </si>
  <si>
    <t>http://hdl.handle.net/2374.DALN/1319</t>
  </si>
  <si>
    <t>IDENTIFYING WITH NARRATIVE CHARACTERS||SENSE OF SELF||LIBRARY||QUEER||GLBTQ</t>
  </si>
  <si>
    <t>GET YOUR POTENTIALLY QUEER CHILD A LIBRARY CARD</t>
  </si>
  <si>
    <t>Lee, Rory</t>
  </si>
  <si>
    <t>Tallahassee, Florida</t>
  </si>
  <si>
    <t>poor graduate student</t>
  </si>
  <si>
    <t>2010-04-14T04:56:24Z</t>
  </si>
  <si>
    <t>This story is about my most recent tattoo and the connections it has to my interests in the field of rhetoric.</t>
  </si>
  <si>
    <t>http://hdl.handle.net/2374.DALN/1320</t>
  </si>
  <si>
    <t>family||writing||tattoo||history||technology</t>
  </si>
  <si>
    <t>My tat</t>
  </si>
  <si>
    <t>Gage, Scott</t>
  </si>
  <si>
    <t>Nope</t>
  </si>
  <si>
    <t>2010-04-14T04:56:31Z</t>
  </si>
  <si>
    <t>this story is a quick overview of how I started writing and got to where I am</t>
  </si>
  <si>
    <t>http://hdl.handle.net/2374.DALN/1321</t>
  </si>
  <si>
    <t>Katrina||Rhet/comp||horror||reading||Creative writing</t>
  </si>
  <si>
    <t>From Poe to Rhet/comp</t>
  </si>
  <si>
    <t>2010-04-14T04:56:38Z</t>
  </si>
  <si>
    <t>http://hdl.handle.net/2374.DALN/1322</t>
  </si>
  <si>
    <t>Anonymous Literacy Narrartive</t>
  </si>
  <si>
    <t>Valdez, Ryan James</t>
  </si>
  <si>
    <t>2010-04-14T04:56:46Z</t>
  </si>
  <si>
    <t>This story is about three most influential English teachers in my life.</t>
  </si>
  <si>
    <t>http://hdl.handle.net/2374.DALN/1323</t>
  </si>
  <si>
    <t>learning||influential</t>
  </si>
  <si>
    <t>Passion &amp; Performance in English</t>
  </si>
  <si>
    <t>Castillo, Angela</t>
  </si>
  <si>
    <t>Filipino American</t>
  </si>
  <si>
    <t>Union County College Union NJ 07083</t>
  </si>
  <si>
    <t>No</t>
  </si>
  <si>
    <t>2010-04-14T04:56:53Z</t>
  </si>
  <si>
    <t>This story is about a professor who helped me regain confidence in my writing after having a terrible experience.</t>
  </si>
  <si>
    <t>http://hdl.handle.net/2374.DALN/1324</t>
  </si>
  <si>
    <t>Freshman English||success||learning||writing||school</t>
  </si>
  <si>
    <t>First Year Experience in English Comp</t>
  </si>
  <si>
    <t>Ramirez, Lorena</t>
  </si>
  <si>
    <t>Columbian</t>
  </si>
  <si>
    <t>Union, NJ</t>
  </si>
  <si>
    <t>2010-04-14T04:57:00Z</t>
  </si>
  <si>
    <t>Getting a 'C' on paper, when I expected an A</t>
  </si>
  <si>
    <t>http://hdl.handle.net/2374.DALN/1325</t>
  </si>
  <si>
    <t>Disappointment||Grades||school||Expectations||writing</t>
  </si>
  <si>
    <t>College Wake Up Call</t>
  </si>
  <si>
    <t>Anon, Ymous</t>
  </si>
  <si>
    <t>2010-04-14T18:52:37Z</t>
  </si>
  <si>
    <t>Brief discussion of a young child attempting to write and compose literature.</t>
  </si>
  <si>
    <t>http://hdl.handle.net/2374.DALN/1326</t>
  </si>
  <si>
    <t>literature||comic</t>
  </si>
  <si>
    <t>Composition</t>
  </si>
  <si>
    <t>2010-04-14T18:52:48Z</t>
  </si>
  <si>
    <t>My world was vastly expanded by my parents' decision to subscribe to two newspapers.</t>
  </si>
  <si>
    <t>http://hdl.handle.net/2374.DALN/1327</t>
  </si>
  <si>
    <t>current events||white||childhood||newspaper||rural</t>
  </si>
  <si>
    <t>Newspapers for a rural kid</t>
  </si>
  <si>
    <t>north east</t>
  </si>
  <si>
    <t>2010-04-14T18:53:19Z</t>
  </si>
  <si>
    <t>learning to read as a child and writing as a young adult</t>
  </si>
  <si>
    <t>http://hdl.handle.net/2374.DALN/1328</t>
  </si>
  <si>
    <t>writing||poetry||music</t>
  </si>
  <si>
    <t>growing up reading</t>
  </si>
  <si>
    <t>Abt, Carl</t>
  </si>
  <si>
    <t>2010-04-14T18:53:29Z</t>
  </si>
  <si>
    <t>2010-04</t>
  </si>
  <si>
    <t>I wonder why I lost my passion for simple, predictable stories.</t>
  </si>
  <si>
    <t>http://hdl.handle.net/2374.DALN/1329</t>
  </si>
  <si>
    <t>Redwall, passion, Brian Jaques, avid, reading, predictability</t>
  </si>
  <si>
    <t>Losing A Passion</t>
  </si>
  <si>
    <t>Turley, Kylie</t>
  </si>
  <si>
    <t>2010-04-15T01:25:13Z</t>
  </si>
  <si>
    <t>This story is about when writing the truth creates a lie</t>
  </si>
  <si>
    <t>http://hdl.handle.net/2374.DALN/1330</t>
  </si>
  <si>
    <t>misrepresentation||truth||child||journal||writing</t>
  </si>
  <si>
    <t>?</t>
  </si>
  <si>
    <t>Markowski, Bonnie Lini</t>
  </si>
  <si>
    <t>Northeastern Pennsylvania</t>
  </si>
  <si>
    <t>2010-04-15T01:25:23Z</t>
  </si>
  <si>
    <t>The story is about how words/poetry/literature set me on a path of self discovery and turned into a career.</t>
  </si>
  <si>
    <t>http://hdl.handle.net/2374.DALN/1331</t>
  </si>
  <si>
    <t>poetry||elocution||childhood trauma||self-identity||voice</t>
  </si>
  <si>
    <t>The Saving Grace of Words</t>
  </si>
  <si>
    <t>Collin, Ross</t>
  </si>
  <si>
    <t>Anglo American</t>
  </si>
  <si>
    <t>Illinois, USA</t>
  </si>
  <si>
    <t>lower-middle-class</t>
  </si>
  <si>
    <t>2010-04-15T01:25:35Z</t>
  </si>
  <si>
    <t>This story is about learning to write punk rock lyrics by participating in a particular subculture.</t>
  </si>
  <si>
    <t>http://hdl.handle.net/2374.DALN/1332</t>
  </si>
  <si>
    <t>social relationships||writing||punk rock||identity||music</t>
  </si>
  <si>
    <t>Don't Forget the Songs</t>
  </si>
  <si>
    <t>Werner, Courtney L.</t>
  </si>
  <si>
    <t>Pennsylvania Dutch American</t>
  </si>
  <si>
    <t>Brodheadsville, PA, USA</t>
  </si>
  <si>
    <t>Lower middle class background</t>
  </si>
  <si>
    <t>3rd gender of possibility</t>
  </si>
  <si>
    <t>Pennsylvania Dutch</t>
  </si>
  <si>
    <t>2010-04-15T01:25:59Z</t>
  </si>
  <si>
    <t>I inadvertently learned to love C++ coding</t>
  </si>
  <si>
    <t>http://hdl.handle.net/2374.DALN/1334</t>
  </si>
  <si>
    <t>collaboration||computes technology||trajectory||high school||C++ coding</t>
  </si>
  <si>
    <t>Coding Love</t>
  </si>
  <si>
    <t>Lalicker, Bill</t>
  </si>
  <si>
    <t>2010-04-15T01:26:09Z</t>
  </si>
  <si>
    <t>http://hdl.handle.net/2374.DALN/1335</t>
  </si>
  <si>
    <t>student agency||critical thinking||learning||argument||teaching</t>
  </si>
  <si>
    <t>Bill Lalicker's Literacy Narrative</t>
  </si>
  <si>
    <t>Steiner, Lindsay</t>
  </si>
  <si>
    <t>Caucasian American</t>
  </si>
  <si>
    <t>NW Ohio</t>
  </si>
  <si>
    <t>2010-04-15T01:26:21Z</t>
  </si>
  <si>
    <t>This is the story about my summer "whale report".</t>
  </si>
  <si>
    <t>http://hdl.handle.net/2374.DALN/1336</t>
  </si>
  <si>
    <t>sources||research||summer hobby||computer||plagiarism</t>
  </si>
  <si>
    <t>My Whale Report</t>
  </si>
  <si>
    <t>Szymanski, Natalie</t>
  </si>
  <si>
    <t>Wisconsin, Racine</t>
  </si>
  <si>
    <t>Wisconsin</t>
  </si>
  <si>
    <t>2010-04-15T01:26:36Z</t>
  </si>
  <si>
    <t>Story about taking the city bus w/my mother to the public library</t>
  </si>
  <si>
    <t>http://hdl.handle.net/2374.DALN/1337</t>
  </si>
  <si>
    <t>books||mother||public library||bus</t>
  </si>
  <si>
    <t>Bus trips to the library</t>
  </si>
  <si>
    <t>Wayne State University</t>
  </si>
  <si>
    <t>Detroit, MI</t>
  </si>
  <si>
    <t>2010-04-15T01:26:44Z</t>
  </si>
  <si>
    <t>Confused/complicated relationships to leteracy "proficiency" labels</t>
  </si>
  <si>
    <t>http://hdl.handle.net/2374.DALN/1338</t>
  </si>
  <si>
    <t>evaluations||teaching||graduate classes||training for TA's/GA's||identity||proficiency||teaching</t>
  </si>
  <si>
    <t>"Teaching" in composition classes</t>
  </si>
  <si>
    <t>Paulsen, Deirdre</t>
  </si>
  <si>
    <t>New Jersey &amp; France</t>
  </si>
  <si>
    <t>2010-04-15T01:26:53Z</t>
  </si>
  <si>
    <t>http://hdl.handle.net/2374.DALN/1339</t>
  </si>
  <si>
    <t>second language faux pas||childhood literacy</t>
  </si>
  <si>
    <t>Deirdre Paulsen's Literacy Narrative</t>
  </si>
  <si>
    <t>Susan</t>
  </si>
  <si>
    <t>2010-04-15T01:27:02Z</t>
  </si>
  <si>
    <t>This story is about getting devastating criticism on a college paper.</t>
  </si>
  <si>
    <t>http://hdl.handle.net/2374.DALN/1340</t>
  </si>
  <si>
    <t>criticism||paper||writing||graduate school</t>
  </si>
  <si>
    <t>Susan's Literacy Narrative</t>
  </si>
  <si>
    <t>Booher, Amanda</t>
  </si>
  <si>
    <t>2010-04-15T01:25:48Z</t>
  </si>
  <si>
    <t>http://hdl.handle.net/2374.DALN/1333</t>
  </si>
  <si>
    <t>reading||childhood||books</t>
  </si>
  <si>
    <t>Hats &amp; Book Parties</t>
  </si>
  <si>
    <t>Thompson, Taylor</t>
  </si>
  <si>
    <t>2010-04-17T14:29:35Z</t>
  </si>
  <si>
    <t>This is a narrative about researching and creating a poster board about factory farming for the OU Festival of Writers.</t>
  </si>
  <si>
    <t>http://hdl.handle.net/2374.DALN/1341</t>
  </si>
  <si>
    <t>visual literacy||YouTube||Festival of Writers||poster board||factory farming||OaklandUniversity</t>
  </si>
  <si>
    <t>Learning About Factory Farming</t>
  </si>
  <si>
    <t>Miller, Ashley</t>
  </si>
  <si>
    <t>2010-04-17T14:39:49Z</t>
  </si>
  <si>
    <t>http://hdl.handle.net/2374.DALN/1343</t>
  </si>
  <si>
    <t>Corporate||Web||Learning||Design||Math</t>
  </si>
  <si>
    <t>Pixel-Late: The Origin of a Web Designer.</t>
  </si>
  <si>
    <t>Mahoney, Kevin</t>
  </si>
  <si>
    <t>UTICA, NY</t>
  </si>
  <si>
    <t>AGITATOR</t>
  </si>
  <si>
    <t>2010-04-17T14:39:59Z</t>
  </si>
  <si>
    <t>LEARNING THE POLITICS OF LITERACY.</t>
  </si>
  <si>
    <t>http://hdl.handle.net/2374.DALN/1344</t>
  </si>
  <si>
    <t>KINDERGARTEN||WRITING||IDENTITY||POLITICS||AFFECT||READING</t>
  </si>
  <si>
    <t>MAT THE RAT</t>
  </si>
  <si>
    <t>Henderson, Gae Lyn</t>
  </si>
  <si>
    <t>2010-04-17T14:40:06Z</t>
  </si>
  <si>
    <t>2010-03</t>
  </si>
  <si>
    <t>http://hdl.handle.net/2374.DALN/1345</t>
  </si>
  <si>
    <t>Gae Lyn Henderson</t>
  </si>
  <si>
    <t>Shirley, Judy</t>
  </si>
  <si>
    <t>2010-04-17T14:40:12Z</t>
  </si>
  <si>
    <t>http://hdl.handle.net/2374.DALN/1346</t>
  </si>
  <si>
    <t>Judy Shirley's Literacy Narrative</t>
  </si>
  <si>
    <t>O'Hara, Mark</t>
  </si>
  <si>
    <t>USA citizen</t>
  </si>
  <si>
    <t>Southwestern Ohio||Southern New Jersey</t>
  </si>
  <si>
    <t>2010-04-17T14:40:19Z</t>
  </si>
  <si>
    <t>I spoke about early memories of reading, of the people who taught me my love of literacy.</t>
  </si>
  <si>
    <t>http://hdl.handle.net/2374.DALN/1347</t>
  </si>
  <si>
    <t>books||memoir||teaching||writing||reading</t>
  </si>
  <si>
    <t>Lifetime Reading and the Red Sheep Barn</t>
  </si>
  <si>
    <t>Watson, Missy</t>
  </si>
  <si>
    <t>Victorville, CA</t>
  </si>
  <si>
    <t>2010-04-17T14:40:36Z</t>
  </si>
  <si>
    <t>This story is about my practice of observation as meta-analysis in literacy learning, especially from interactions with my sister.</t>
  </si>
  <si>
    <t>http://hdl.handle.net/2374.DALN/1348</t>
  </si>
  <si>
    <t>observational learning||reading aloud||sister as literacy sponsor||typewriter||home</t>
  </si>
  <si>
    <t>Observation as a literacy practice</t>
  </si>
  <si>
    <t>Hungarian-German descent</t>
  </si>
  <si>
    <t>Pittsburgh, PA</t>
  </si>
  <si>
    <t>nonhispanic||white</t>
  </si>
  <si>
    <t>2010-04-17T14:40:42Z</t>
  </si>
  <si>
    <t>This story is about discovering my love of writing through writing science fiction stories</t>
  </si>
  <si>
    <t>http://hdl.handle.net/2374.DALN/1349</t>
  </si>
  <si>
    <t>career goals||reading||learning to type||comic books||science fiction</t>
  </si>
  <si>
    <t>"Hunting &amp; Picking toward literacy"</t>
  </si>
  <si>
    <t>Watanabe, Sundy</t>
  </si>
  <si>
    <t>2010-04-17T14:40:54Z</t>
  </si>
  <si>
    <t>http://hdl.handle.net/2374.DALN/1350</t>
  </si>
  <si>
    <t>Cowboy Poetry and Multimodality</t>
  </si>
  <si>
    <t>Gallaher, Robin</t>
  </si>
  <si>
    <t>1970-1979||2000-2009||2010-2019</t>
  </si>
  <si>
    <t>2010-04-17T14:41:01Z</t>
  </si>
  <si>
    <t>I talked about how my mother sees me as a reader and writer</t>
  </si>
  <si>
    <t>http://hdl.handle.net/2374.DALN/1351</t>
  </si>
  <si>
    <t>adulthood||academic writing||family||childhood||identity</t>
  </si>
  <si>
    <t>How my mother sees me</t>
  </si>
  <si>
    <t>2010-04-17T14:42:00Z</t>
  </si>
  <si>
    <t>http://hdl.handle.net/2374.DALN/1352</t>
  </si>
  <si>
    <t>UM SWEENEY 2010 #2</t>
  </si>
  <si>
    <t>Pieknik Narrative 2</t>
  </si>
  <si>
    <t>Autistic||Asperger's Syndrome</t>
  </si>
  <si>
    <t>2010-04-17T14:39:38Z</t>
  </si>
  <si>
    <t>A description of hyperlexia &amp; how it is to read for me</t>
  </si>
  <si>
    <t>http://hdl.handle.net/2374.DALN/1342</t>
  </si>
  <si>
    <t>Hyperlexia||reading||Temple Grandin||Asperger's Syndrome||Autism</t>
  </si>
  <si>
    <t>More than Pictures</t>
  </si>
  <si>
    <t>2010-04-18T13:44:53Z</t>
  </si>
  <si>
    <t>A girl learns English through reading Army Technical Manuals</t>
  </si>
  <si>
    <t>http://hdl.handle.net/2374.DALN/1353</t>
  </si>
  <si>
    <t>women||army||Dominican Republic</t>
  </si>
  <si>
    <t>Learning English in the Military</t>
  </si>
  <si>
    <t>Cook, Hannah</t>
  </si>
  <si>
    <t>2010-04-18T21:47:35Z</t>
  </si>
  <si>
    <t>http://hdl.handle.net/2374.DALN/1354</t>
  </si>
  <si>
    <t>Too Cool For School</t>
  </si>
  <si>
    <t>Bollinger, Nicole</t>
  </si>
  <si>
    <t>2010-04-18T21:47:44Z</t>
  </si>
  <si>
    <t>This story is about the story my mom read to me as a child.</t>
  </si>
  <si>
    <t>http://hdl.handle.net/2374.DALN/1355</t>
  </si>
  <si>
    <t>generation||learning||bedtime stories||books||reading||family||children</t>
  </si>
  <si>
    <t>"Mom and Me: I'll Love You Forever"</t>
  </si>
  <si>
    <t>Teems, Yvonne</t>
  </si>
  <si>
    <t>Western PA suburb</t>
  </si>
  <si>
    <t>family = middle class; me = poor graduate student</t>
  </si>
  <si>
    <t>2010-04-18T21:47:52Z</t>
  </si>
  <si>
    <t>This story is about how I found out my favorite book, Little Women, was the abridged version.</t>
  </si>
  <si>
    <t>http://hdl.handle.net/2374.DALN/1356</t>
  </si>
  <si>
    <t>betrayed||favorite book||abridged||reading||Little Women</t>
  </si>
  <si>
    <t>Finding out my favorite book was abridged</t>
  </si>
  <si>
    <t>Watson, Shevaun</t>
  </si>
  <si>
    <t>White (non-hispanic)</t>
  </si>
  <si>
    <t>2010-04-18T21:48:01Z</t>
  </si>
  <si>
    <t>This story is about struggling to write and revise an article that became the 2010 Braddock Award winner.</t>
  </si>
  <si>
    <t>http://hdl.handle.net/2374.DALN/1357</t>
  </si>
  <si>
    <t>African American literacy||African American rhetoric||rejection||epiphany||revision</t>
  </si>
  <si>
    <t>My Braddock Essay</t>
  </si>
  <si>
    <t>Wendler, Zac</t>
  </si>
  <si>
    <t>Midwest||Minnesota</t>
  </si>
  <si>
    <t>2010-04-18T21:48:29Z</t>
  </si>
  <si>
    <t>This is my father's response to me when I explained Walter Ong's Orality &amp; Literacy to him.</t>
  </si>
  <si>
    <t>http://hdl.handle.net/2374.DALN/1358</t>
  </si>
  <si>
    <t>Professional Literacy||Adult Literacy||Engineering||Technical Literacy||Orality &amp; Literacy</t>
  </si>
  <si>
    <t>Orality, Literacy, and Civil engineering</t>
  </si>
  <si>
    <t>Marino, Mark C.</t>
  </si>
  <si>
    <t>Riverside, California</t>
  </si>
  <si>
    <t>Italian-American||Caucasian</t>
  </si>
  <si>
    <t>2010-04-18T21:48:42Z</t>
  </si>
  <si>
    <t>a young scholar drinks from a friend's thermos of Web 2.0.</t>
  </si>
  <si>
    <t>http://hdl.handle.net/2374.DALN/1359</t>
  </si>
  <si>
    <t>friendship||"digital literacy"||blogs||"social media"||computers</t>
  </si>
  <si>
    <t>The Birth of Writer Response Theory (.org)</t>
  </si>
  <si>
    <t>Brooke, Collin</t>
  </si>
  <si>
    <t>Caucasian||White</t>
  </si>
  <si>
    <t>2010-04-18T21:48:52Z</t>
  </si>
  <si>
    <t>learning to get it "wrong"</t>
  </si>
  <si>
    <t>http://hdl.handle.net/2374.DALN/1360</t>
  </si>
  <si>
    <t>error||correctness||unpredictability||computer||digital||reading</t>
  </si>
  <si>
    <t>Collin Brooke's Literacy Narrative</t>
  </si>
  <si>
    <t>Stolley, Amy Ferdinandt</t>
  </si>
  <si>
    <t>2010-04-18T21:55:54Z</t>
  </si>
  <si>
    <t>This story is about how I learned to read by connecting pictures to words.</t>
  </si>
  <si>
    <t>http://hdl.handle.net/2374.DALN/1361</t>
  </si>
  <si>
    <t>family||language||reading||images||books</t>
  </si>
  <si>
    <t>Chaney, Sara Biggs</t>
  </si>
  <si>
    <t>Heidelberg, Germany||Albany, NY</t>
  </si>
  <si>
    <t>2010-04-18T21:56:14Z</t>
  </si>
  <si>
    <t>This story is about how I learned to read to experience connection with my family.</t>
  </si>
  <si>
    <t>http://hdl.handle.net/2374.DALN/1362</t>
  </si>
  <si>
    <t>teaching||living abroad||family||performance||childhood reading</t>
  </si>
  <si>
    <t>Reading and Love</t>
  </si>
  <si>
    <t>Swick, Chelsea</t>
  </si>
  <si>
    <t>2010-04-18T21:56:22Z</t>
  </si>
  <si>
    <t>This story is about how I learned to not rely on the addressed audience rather than the invoked audience beyond the classroom.</t>
  </si>
  <si>
    <t>http://hdl.handle.net/2374.DALN/1363</t>
  </si>
  <si>
    <t>Basic Writing||Teaching||Literacy||Audience||First Year Composition</t>
  </si>
  <si>
    <t>Literacy in the First Year Composition Classroom</t>
  </si>
  <si>
    <t>Stolley, Karl</t>
  </si>
  <si>
    <t>Millikin University, Decatur, IL</t>
  </si>
  <si>
    <t>2010-04-18T21:56:28Z</t>
  </si>
  <si>
    <t>Creating my first page for the web, which I disdained at the time.</t>
  </si>
  <si>
    <t>http://hdl.handle.net/2374.DALN/1364</t>
  </si>
  <si>
    <t>first web page||conference presentations||Netscape||undergraduate||web design</t>
  </si>
  <si>
    <t>My First Web Page</t>
  </si>
  <si>
    <t>Dutcher, Vi</t>
  </si>
  <si>
    <t>2010-04-18T21:56:40Z</t>
  </si>
  <si>
    <t>This story is about learning to write my name.</t>
  </si>
  <si>
    <t>http://hdl.handle.net/2374.DALN/1365</t>
  </si>
  <si>
    <t>1st grade||left-handed||teacher||learning to write name||handwriting||writing</t>
  </si>
  <si>
    <t>Early literacy</t>
  </si>
  <si>
    <t>Pastore, Erin D.</t>
  </si>
  <si>
    <t>Mount Holyoke College, S. Hadley, MA</t>
  </si>
  <si>
    <t>2010-04-18T21:56:48Z</t>
  </si>
  <si>
    <t>This story is about my first college English paper</t>
  </si>
  <si>
    <t>http://hdl.handle.net/2374.DALN/1366</t>
  </si>
  <si>
    <t>grades||motivation/effort||engagement||writing||literature</t>
  </si>
  <si>
    <t>My First College English Paper</t>
  </si>
  <si>
    <t>Bentley, Erinn J.</t>
  </si>
  <si>
    <t>Kalamazoo, Michigan</t>
  </si>
  <si>
    <t>2010-04-18T22:29:04Z</t>
  </si>
  <si>
    <t>This story is about my first experience being "published" as a 4th grade student.</t>
  </si>
  <si>
    <t>http://hdl.handle.net/2374.DALN/1367</t>
  </si>
  <si>
    <t>short stories||elementary school</t>
  </si>
  <si>
    <t>The Rhetoric of Kermit the Frog</t>
  </si>
  <si>
    <t>Schoolmaster, Courtney</t>
  </si>
  <si>
    <t>Eastern Michigan</t>
  </si>
  <si>
    <t>2010-04-18T22:29:15Z</t>
  </si>
  <si>
    <t>a mistake when writing an essay for graduate school</t>
  </si>
  <si>
    <t>http://hdl.handle.net/2374.DALN/1368</t>
  </si>
  <si>
    <t>paper writing||citing||Graduate school||plagiarism||native American myths</t>
  </si>
  <si>
    <t>A Citing Story from Grad School</t>
  </si>
  <si>
    <t>Williams, Ryan</t>
  </si>
  <si>
    <t>Eastern KY</t>
  </si>
  <si>
    <t>2010-04-18T22:29:31Z</t>
  </si>
  <si>
    <t>Putting spaces in your sentences</t>
  </si>
  <si>
    <t>http://hdl.handle.net/2374.DALN/1369</t>
  </si>
  <si>
    <t>culture||writing||school</t>
  </si>
  <si>
    <t>EasternKY-spaces</t>
  </si>
  <si>
    <t>Sharma, Shyam</t>
  </si>
  <si>
    <t>Nepal</t>
  </si>
  <si>
    <t>middle class (in Nepal)</t>
  </si>
  <si>
    <t>2010-04-18T22:30:10Z</t>
  </si>
  <si>
    <t>My story is about how the material and social conditions shaped my learning/literacy.</t>
  </si>
  <si>
    <t>http://hdl.handle.net/2374.DALN/1370</t>
  </si>
  <si>
    <t>belief about education||culture||school||learning||reading/writing</t>
  </si>
  <si>
    <t>Literacy is about life itself</t>
  </si>
  <si>
    <t>Hamilton, Bill</t>
  </si>
  <si>
    <t>1940-1949||1950-1959||1960-1969||1970-1979||1980-1989||1990-1999||2000-2009||2010-2019</t>
  </si>
  <si>
    <t>MSA</t>
  </si>
  <si>
    <t>WORKER</t>
  </si>
  <si>
    <t>AFRICAN-AMERICAN</t>
  </si>
  <si>
    <t>2010-04-18T22:30:17Z</t>
  </si>
  <si>
    <t>LITERACY--MY PATH</t>
  </si>
  <si>
    <t>http://hdl.handle.net/2374.DALN/1371</t>
  </si>
  <si>
    <t>RESPONSIBILITY to SELF/OTHERS||BEAUTY/ART/CREATIVITY||GROWTH||CULTURE||EDUCATION||FAMILY||MUSIC</t>
  </si>
  <si>
    <t>Bill Hamilton's Literacy Narrative</t>
  </si>
  <si>
    <t>Prainito, Dana</t>
  </si>
  <si>
    <t>2010-04-18T22:30:35Z</t>
  </si>
  <si>
    <t>http://hdl.handle.net/2374.DALN/1372</t>
  </si>
  <si>
    <t>"I Hate Reading!"</t>
  </si>
  <si>
    <t>SILVER, NAOMI</t>
  </si>
  <si>
    <t>MICHIGAN</t>
  </si>
  <si>
    <t>MIDDLE CLASS</t>
  </si>
  <si>
    <t>FEMALE</t>
  </si>
  <si>
    <t>2010-04-18T22:36:27Z</t>
  </si>
  <si>
    <t>This story is about childhood storytelling &amp; shaming moments of correction.</t>
  </si>
  <si>
    <t>http://hdl.handle.net/2374.DALN/1373</t>
  </si>
  <si>
    <t>CORRECTION||HIGHER ORDER CONCERNS||LOWER ORDER CONCERNS||PEER TUTORS||TEACHERS||STORY-TELLING||TEACHING||CHILDHOOD||SHAMING||BOOK-MAKING||SCHOOL</t>
  </si>
  <si>
    <t>CHILDHOOD LITERACY DEVELOPMENT: NEGATIVE EXPERIENCES</t>
  </si>
  <si>
    <t>Katz, Susan M.</t>
  </si>
  <si>
    <t>American (USA)</t>
  </si>
  <si>
    <t>2010-04-19T01:26:13Z</t>
  </si>
  <si>
    <t>This story is about the time when I wrote a Christmas play for my sisters to act out.</t>
  </si>
  <si>
    <t>http://hdl.handle.net/2374.DALN/1374</t>
  </si>
  <si>
    <t>Christmas||Acting||Childhood||Play||Writing</t>
  </si>
  <si>
    <t>A Christmas Play</t>
  </si>
  <si>
    <t>Gries, Laurie</t>
  </si>
  <si>
    <t>Montgomery, Alabama</t>
  </si>
  <si>
    <t>2010-04-19T01:26:22Z</t>
  </si>
  <si>
    <t>http://hdl.handle.net/2374.DALN/1375</t>
  </si>
  <si>
    <t>The Bookmobile</t>
  </si>
  <si>
    <t>Cross, Geoffrey A.</t>
  </si>
  <si>
    <t>2010-04-19T01:26:28Z</t>
  </si>
  <si>
    <t>My first writing for the public</t>
  </si>
  <si>
    <t>http://hdl.handle.net/2374.DALN/1376</t>
  </si>
  <si>
    <t>composing||audience||narrative||disbelief||short story</t>
  </si>
  <si>
    <t>It was a Dark &amp; Stormy Night...</t>
  </si>
  <si>
    <t>McArdle, Casey</t>
  </si>
  <si>
    <t>Muncie, IN||Ball State University</t>
  </si>
  <si>
    <t>Middle-Class</t>
  </si>
  <si>
    <t>2010-04-19T01:28:27Z</t>
  </si>
  <si>
    <t>A student learns the power of voice.</t>
  </si>
  <si>
    <t>http://hdl.handle.net/2374.DALN/1377</t>
  </si>
  <si>
    <t>web 2.0||technology||voice||student||blogs</t>
  </si>
  <si>
    <t>The Power of Voice</t>
  </si>
  <si>
    <t>Michaud, Mike</t>
  </si>
  <si>
    <t>OAKLAND, CA</t>
  </si>
  <si>
    <t>2010-04-19T01:31:54Z</t>
  </si>
  <si>
    <t>DAD Took me to the office to write</t>
  </si>
  <si>
    <t>http://hdl.handle.net/2374.DALN/1378</t>
  </si>
  <si>
    <t>learning||sponsors||family||writing||technologies</t>
  </si>
  <si>
    <t>LITERACY ADVENTURES @ THE OFFICE W/DAD</t>
  </si>
  <si>
    <t>2010-04-19T01:34:21Z</t>
  </si>
  <si>
    <t>http://hdl.handle.net/2374.DALN/1379</t>
  </si>
  <si>
    <t>NONE CAN FIND IT</t>
  </si>
  <si>
    <t>Metro Detroit</t>
  </si>
  <si>
    <t>2010-04-19T01:34:41Z</t>
  </si>
  <si>
    <t>This story is about learning to read very early, computing literacy, and food allergy/disability literacy.</t>
  </si>
  <si>
    <t>http://hdl.handle.net/2374.DALN/1380</t>
  </si>
  <si>
    <t>PHP||HTML||My SQL||dad||parents||gluten||mangoes||precocious||programming||DOS||internet||literacy||The Babysitter's Club||learning to read early||hyper ability||disability||food allergies||computers||Sarah Vowell||crackers||AmeriCorps||document literacy||nonprofit||digital literacy</t>
  </si>
  <si>
    <t>I Don't Remember Not Knowing How To Read</t>
  </si>
  <si>
    <t>Medina, Cruz</t>
  </si>
  <si>
    <t>Chicano||Mexican American</t>
  </si>
  <si>
    <t>working class/middle class</t>
  </si>
  <si>
    <t>2010-04-19T01:35:00Z</t>
  </si>
  <si>
    <t>This story shows how my learning about my own cultures has informed my written literacy</t>
  </si>
  <si>
    <t>http://hdl.handle.net/2374.DALN/1381</t>
  </si>
  <si>
    <t>literature||strategies||future||heritage||identity||magazines||language||culture</t>
  </si>
  <si>
    <t>My Literacy is Cultural</t>
  </si>
  <si>
    <t>Wyoming</t>
  </si>
  <si>
    <t>2010-04-19T01:35:22Z</t>
  </si>
  <si>
    <t>http://hdl.handle.net/2374.DALN/1382</t>
  </si>
  <si>
    <t>"Night K Reader"</t>
  </si>
  <si>
    <t>Kranse, Steve</t>
  </si>
  <si>
    <t>Graduate School||College||High School</t>
  </si>
  <si>
    <t>2010-04-19T01:35:31Z</t>
  </si>
  <si>
    <t>When I met Peter Elbow in high school.</t>
  </si>
  <si>
    <t>http://hdl.handle.net/2374.DALN/1383</t>
  </si>
  <si>
    <t>Elbow||High school writing</t>
  </si>
  <si>
    <t>WHEN I MET PETER ELBOW</t>
  </si>
  <si>
    <t>2010-04-19T01:35:46Z</t>
  </si>
  <si>
    <t>See title</t>
  </si>
  <si>
    <t>http://hdl.handle.net/2374.DALN/1384</t>
  </si>
  <si>
    <t>school||speaking||reading||writing</t>
  </si>
  <si>
    <t>Reading Aloud Brings Awareness to one Sixth-Grader</t>
  </si>
  <si>
    <t>Wilbourn, Nick</t>
  </si>
  <si>
    <t>American (from the US)</t>
  </si>
  <si>
    <t>(New Market, AL)||Northern Alabama</t>
  </si>
  <si>
    <t>Working/Lower-middle class</t>
  </si>
  <si>
    <t>2010-04-19T01:36:31Z</t>
  </si>
  <si>
    <t>This story is about coming out and coming to terms with myself as a literate person.</t>
  </si>
  <si>
    <t>http://hdl.handle.net/2374.DALN/1385</t>
  </si>
  <si>
    <t>handwriting||dialect||Southern Baptist||atheist||high school||queer||Alabama||learning||school||coming out||kindergarten||gay</t>
  </si>
  <si>
    <t>Coming Out and Coming to Terms with Myself</t>
  </si>
  <si>
    <t>Dufek, Frank</t>
  </si>
  <si>
    <t>2010-04-20T14:46:57Z</t>
  </si>
  <si>
    <t>How writing for my high school newspaper changed my life</t>
  </si>
  <si>
    <t>http://hdl.handle.net/2374.DALN/1386</t>
  </si>
  <si>
    <t>voice, newspaper, inspire</t>
  </si>
  <si>
    <t>Lost &amp; Found</t>
  </si>
  <si>
    <t>Robinson2010</t>
  </si>
  <si>
    <t>2010-04-20T14:47:48Z</t>
  </si>
  <si>
    <t>http://hdl.handle.net/2374.DALN/1387</t>
  </si>
  <si>
    <t>Channing's Narrative</t>
  </si>
  <si>
    <t>2010-04-20T14:49:11Z</t>
  </si>
  <si>
    <t>http://hdl.handle.net/2374.DALN/1388</t>
  </si>
  <si>
    <t>Sweeney2010</t>
  </si>
  <si>
    <t>Radlowski, L.</t>
  </si>
  <si>
    <t>Hellenic||American||Polish</t>
  </si>
  <si>
    <t>2010-04-20T14:49:19Z</t>
  </si>
  <si>
    <t>http://hdl.handle.net/2374.DALN/1389</t>
  </si>
  <si>
    <t>award||writing||Scholastic||Sweeney2010||UofM||Publisher||Author||Literature||Childhood||Polish</t>
  </si>
  <si>
    <t>The Story That Wrote an Author</t>
  </si>
  <si>
    <t>Goslin</t>
  </si>
  <si>
    <t>2010-04-20T14:49:28Z</t>
  </si>
  <si>
    <t>http://hdl.handle.net/2374.DALN/1390</t>
  </si>
  <si>
    <t>Reading Is...</t>
  </si>
  <si>
    <t>Goscicki, Claire</t>
  </si>
  <si>
    <t>2010-04-20T14:49:45Z</t>
  </si>
  <si>
    <t>http://hdl.handle.net/2374.DALN/1391</t>
  </si>
  <si>
    <t>Learning to Use Facebook</t>
  </si>
  <si>
    <t>Gupta, Aakash</t>
  </si>
  <si>
    <t>Indian American</t>
  </si>
  <si>
    <t>2010-04-20T14:51:09Z</t>
  </si>
  <si>
    <t>Both a school and individual perspective on learning reading and writing.</t>
  </si>
  <si>
    <t>http://hdl.handle.net/2374.DALN/1392</t>
  </si>
  <si>
    <t>English 298 Sweeney Aakash Gupta Literacy Narrative Learning</t>
  </si>
  <si>
    <t>Learning Reading and Writing</t>
  </si>
  <si>
    <t>Shane, Kyle</t>
  </si>
  <si>
    <t>2010-04-21T00:54:05Z</t>
  </si>
  <si>
    <t>A literacy narrative about how I first learned how to use a computer and how it has influenced me up to today.</t>
  </si>
  <si>
    <t>http://hdl.handle.net/2374.DALN/1393</t>
  </si>
  <si>
    <t>Computer||First Learned||Kyle Shane</t>
  </si>
  <si>
    <t>First Learned To Use a Computer</t>
  </si>
  <si>
    <t>Chang, Patrick</t>
  </si>
  <si>
    <t>2010-04-21T23:19:57Z</t>
  </si>
  <si>
    <t>My first experience with Twitter.</t>
  </si>
  <si>
    <t>http://hdl.handle.net/2374.DALN/1394</t>
  </si>
  <si>
    <t>My First Tweet</t>
  </si>
  <si>
    <t>Grimaldi, Jillian</t>
  </si>
  <si>
    <t>Irish/Italian</t>
  </si>
  <si>
    <t>2010-04-21T23:33:50Z</t>
  </si>
  <si>
    <t>This story is about learning to read and bond it helped me form with my grandpa.</t>
  </si>
  <si>
    <t>http://hdl.handle.net/2374.DALN/1395</t>
  </si>
  <si>
    <t>grandparents||children||library||learning||family</t>
  </si>
  <si>
    <t>Going to the Library with my Grandpa</t>
  </si>
  <si>
    <t>Sharee</t>
  </si>
  <si>
    <t>2010-04-21T23:33:58Z</t>
  </si>
  <si>
    <t>http://hdl.handle.net/2374.DALN/1396</t>
  </si>
  <si>
    <t>foreign language||Shakespeare||teaching||reading||sibling</t>
  </si>
  <si>
    <t>Sharee's Literary Narratives</t>
  </si>
  <si>
    <t>Jeff</t>
  </si>
  <si>
    <t>2010-04-21T23:34:03Z</t>
  </si>
  <si>
    <t>This story is about teaching my parents how to text message.</t>
  </si>
  <si>
    <t>http://hdl.handle.net/2374.DALN/1397</t>
  </si>
  <si>
    <t>messaging||text</t>
  </si>
  <si>
    <t>Jeff's Literacy Narrative</t>
  </si>
  <si>
    <t>Kupfer, Melissa</t>
  </si>
  <si>
    <t>1910-1919||1920-1929||1950-1959||1970-1979||1980-1989</t>
  </si>
  <si>
    <t>2010-04-21T23:34:10Z</t>
  </si>
  <si>
    <t>This story is about how four generations of my family were involved in my learning to read, appreciate the benefits of reading and writing.</t>
  </si>
  <si>
    <t>http://hdl.handle.net/2374.DALN/1398</t>
  </si>
  <si>
    <t>Four Generations of Literacy</t>
  </si>
  <si>
    <t>Carr, Nancy</t>
  </si>
  <si>
    <t>Irish/English</t>
  </si>
  <si>
    <t>2010-04-21T23:34:24Z</t>
  </si>
  <si>
    <t>Learning To Read in the 50's</t>
  </si>
  <si>
    <t>http://hdl.handle.net/2374.DALN/1399</t>
  </si>
  <si>
    <t>how different approaches effect people long term||transitioning to school||good teaching techniques||confidence</t>
  </si>
  <si>
    <t>Nancy Carr's Literacy Narrative</t>
  </si>
  <si>
    <t>Jorge</t>
  </si>
  <si>
    <t>Domincan</t>
  </si>
  <si>
    <t>2010-04-22T02:57:55Z</t>
  </si>
  <si>
    <t>Enjoying books when you don't like to read</t>
  </si>
  <si>
    <t>http://hdl.handle.net/2374.DALN/1400</t>
  </si>
  <si>
    <t>Tuesdays with Morrie</t>
  </si>
  <si>
    <t>Penna, Laura</t>
  </si>
  <si>
    <t>American(White)</t>
  </si>
  <si>
    <t>2010-04-22T02:58:06Z</t>
  </si>
  <si>
    <t>Why I hated and came to love rhyming.</t>
  </si>
  <si>
    <t>http://hdl.handle.net/2374.DALN/1401</t>
  </si>
  <si>
    <t>reading||parents||learning||rhyming||Dr. Seuss</t>
  </si>
  <si>
    <t>Laura Penna's Literacy Narratives</t>
  </si>
  <si>
    <t>Weiser, Elizabeth</t>
  </si>
  <si>
    <t>US, Romania, Turkey</t>
  </si>
  <si>
    <t>white non-hispanic</t>
  </si>
  <si>
    <t>2010-04-22T02:58:29Z</t>
  </si>
  <si>
    <t>This story is about "high culture" literacy in a Turkish composition class.</t>
  </si>
  <si>
    <t>http://hdl.handle.net/2374.DALN/1402</t>
  </si>
  <si>
    <t>Turkey||teaching in other countries||high culture||pop culture</t>
  </si>
  <si>
    <t>Writing Culture as a Foreign Language</t>
  </si>
  <si>
    <t>Kay</t>
  </si>
  <si>
    <t>2010-04-22T02:58:36Z</t>
  </si>
  <si>
    <t>I used to look forward to assigned summer reading</t>
  </si>
  <si>
    <t>http://hdl.handle.net/2374.DALN/1403</t>
  </si>
  <si>
    <t>writing||summer reading||assigned||school||books</t>
  </si>
  <si>
    <t>Pinto, Lauren</t>
  </si>
  <si>
    <t>2010-04-22T02:58:41Z</t>
  </si>
  <si>
    <t>My Dad used to read to me before bed when I was little</t>
  </si>
  <si>
    <t>http://hdl.handle.net/2374.DALN/1404</t>
  </si>
  <si>
    <t>bedtime||Books||Dr. Seuss||Sesame Street||Dad</t>
  </si>
  <si>
    <t>Daddy, Read to Me</t>
  </si>
  <si>
    <t>Latina/Puerto Rican</t>
  </si>
  <si>
    <t>4/23/88, 21 yrs. old</t>
  </si>
  <si>
    <t>2010-04-22T02:58:51Z</t>
  </si>
  <si>
    <t>The difficulty of learning basic English grammar!</t>
  </si>
  <si>
    <t>http://hdl.handle.net/2374.DALN/1405</t>
  </si>
  <si>
    <t>Latino Parents||city student||grammar||poor education||bilingual</t>
  </si>
  <si>
    <t>Being Bilingual in America</t>
  </si>
  <si>
    <t>De Groot, Anne</t>
  </si>
  <si>
    <t>over 50</t>
  </si>
  <si>
    <t>2010-04-22T02:58:58Z</t>
  </si>
  <si>
    <t>1998-09</t>
  </si>
  <si>
    <t>This narrative is about the importance of stories in literacy</t>
  </si>
  <si>
    <t>http://hdl.handle.net/2374.DALN/1406</t>
  </si>
  <si>
    <t>Stories in Literacy</t>
  </si>
  <si>
    <t>2010-04-22T02:59:04Z</t>
  </si>
  <si>
    <t>Reading My first book "Green Eggs and Ham"</t>
  </si>
  <si>
    <t>http://hdl.handle.net/2374.DALN/1407</t>
  </si>
  <si>
    <t>Learning to read||Dr. Seuss</t>
  </si>
  <si>
    <t>Reading My First Book</t>
  </si>
  <si>
    <t>2010-04-22T02:59:09Z</t>
  </si>
  <si>
    <t>Reading with my parents</t>
  </si>
  <si>
    <t>http://hdl.handle.net/2374.DALN/1408</t>
  </si>
  <si>
    <t>bedtime stories</t>
  </si>
  <si>
    <t>Maher, Jared</t>
  </si>
  <si>
    <t>Oesterle, Mike</t>
  </si>
  <si>
    <t>2010-04-25T22:02:27Z</t>
  </si>
  <si>
    <t>http://hdl.handle.net/2374.DALN/1409</t>
  </si>
  <si>
    <t>For Dummies series||The Lord of the Rings||The Hobbit</t>
  </si>
  <si>
    <t>Jared Maher's Literacy Narrative</t>
  </si>
  <si>
    <t>Sprague, Kevin</t>
  </si>
  <si>
    <t>Osterle, Mike</t>
  </si>
  <si>
    <t>2010-04-25T22:02:35Z</t>
  </si>
  <si>
    <t>http://hdl.handle.net/2374.DALN/1410</t>
  </si>
  <si>
    <t>guitar</t>
  </si>
  <si>
    <t>Kevin Sprague's Literacy Narrative</t>
  </si>
  <si>
    <t>Burkhardt, Erik</t>
  </si>
  <si>
    <t>2010-04-26T14:24:03Z</t>
  </si>
  <si>
    <t>This is a story about how Bible reading impacted a particular person's life</t>
  </si>
  <si>
    <t>http://hdl.handle.net/2374.DALN/1411</t>
  </si>
  <si>
    <t>faith||family||reading||bible||growing up</t>
  </si>
  <si>
    <t>Bible Literacy 1</t>
  </si>
  <si>
    <t>Lunsford, Scott</t>
  </si>
  <si>
    <t>2010-04-26T14:24:11Z</t>
  </si>
  <si>
    <t>This is the story about how Bible reading impacted a particular person's life.</t>
  </si>
  <si>
    <t>http://hdl.handle.net/2374.DALN/1412</t>
  </si>
  <si>
    <t>Bible Literacy 2</t>
  </si>
  <si>
    <t>Gorewtiz, Shalom</t>
  </si>
  <si>
    <t>2010-04-26T14:32:50Z</t>
  </si>
  <si>
    <t>Learning to Teach by teaching immigrant grandmother</t>
  </si>
  <si>
    <t>http://hdl.handle.net/2374.DALN/1413</t>
  </si>
  <si>
    <t>Teaching Bobbi English</t>
  </si>
  <si>
    <t>Russell, Tyrone</t>
  </si>
  <si>
    <t>2010-04-26T14:33:13Z</t>
  </si>
  <si>
    <t>http://hdl.handle.net/2374.DALN/1414</t>
  </si>
  <si>
    <t>Inspiring a 2nd grader to better literacy</t>
  </si>
  <si>
    <t>McGee, Kat</t>
  </si>
  <si>
    <t>Irish American</t>
  </si>
  <si>
    <t>2010-04-26T14:33:26Z</t>
  </si>
  <si>
    <t>What Made Me Excited To Read</t>
  </si>
  <si>
    <t>http://hdl.handle.net/2374.DALN/1415</t>
  </si>
  <si>
    <t>feminism||women||Animorphs||accelerated reader||stories</t>
  </si>
  <si>
    <t>Gesicki, Ashley</t>
  </si>
  <si>
    <t>2010-04-26T14:36:19Z</t>
  </si>
  <si>
    <t>This story is about the first book I learned to read and my favorite children's book</t>
  </si>
  <si>
    <t>http://hdl.handle.net/2374.DALN/1416</t>
  </si>
  <si>
    <t>child||library||read||book||first</t>
  </si>
  <si>
    <t>"The Very Hungry Caterpillar</t>
  </si>
  <si>
    <t>Hewitt, Patrick</t>
  </si>
  <si>
    <t>2010-04-26T14:36:31Z</t>
  </si>
  <si>
    <t>What my sister finds interesting or challenging about writing for a blog.</t>
  </si>
  <si>
    <t>http://hdl.handle.net/2374.DALN/1417</t>
  </si>
  <si>
    <t>feedback||blogs||technology||immediacy</t>
  </si>
  <si>
    <t>The good and bad of blogs.</t>
  </si>
  <si>
    <t>2010-04-26T14:36:57Z</t>
  </si>
  <si>
    <t>The graphic novel as a form of literature and the possible advantages it holds over purely text.</t>
  </si>
  <si>
    <t>http://hdl.handle.net/2374.DALN/1418</t>
  </si>
  <si>
    <t>contemporary form||short story||E. A. Poe||classic literature||graphic novel</t>
  </si>
  <si>
    <t>"Michael talks comics"</t>
  </si>
  <si>
    <t>V, Melissa</t>
  </si>
  <si>
    <t>2010-04-26T14:37:07Z</t>
  </si>
  <si>
    <t>This is a story about my favorite book as a child</t>
  </si>
  <si>
    <t>http://hdl.handle.net/2374.DALN/1419</t>
  </si>
  <si>
    <t>innocence||pure||timeless||friendship||love</t>
  </si>
  <si>
    <t>"Charlotte's Web"</t>
  </si>
  <si>
    <t>2010-04-26T14:38:47Z</t>
  </si>
  <si>
    <t>Teaching others to read is very important.</t>
  </si>
  <si>
    <t>http://hdl.handle.net/2374.DALN/1420</t>
  </si>
  <si>
    <t>reading||phone||writing||computers||books</t>
  </si>
  <si>
    <t>Helping Others</t>
  </si>
  <si>
    <t>Matarlo, Krissa</t>
  </si>
  <si>
    <t>Filipino/Asian</t>
  </si>
  <si>
    <t>2010-04-26T14:40:51Z</t>
  </si>
  <si>
    <t>This story is about learning to write.</t>
  </si>
  <si>
    <t>http://hdl.handle.net/2374.DALN/1421</t>
  </si>
  <si>
    <t>reward||pride||parents||education||writing</t>
  </si>
  <si>
    <t>My Long Road Learning To Write</t>
  </si>
  <si>
    <t>Abzug, Rikki</t>
  </si>
  <si>
    <t>2010-04-26T14:43:36Z</t>
  </si>
  <si>
    <t>The Story About a Writing Family</t>
  </si>
  <si>
    <t>http://hdl.handle.net/2374.DALN/1422</t>
  </si>
  <si>
    <t>The Family Who Writes For Each Other</t>
  </si>
  <si>
    <t>W, Chris</t>
  </si>
  <si>
    <t>2010-04-26T14:43:48Z</t>
  </si>
  <si>
    <t>... me learning to read.</t>
  </si>
  <si>
    <t>http://hdl.handle.net/2374.DALN/1423</t>
  </si>
  <si>
    <t>literacy||learn to read||learning to read||reading||read||Books</t>
  </si>
  <si>
    <t>Z to A</t>
  </si>
  <si>
    <t>Ritchie, Gene</t>
  </si>
  <si>
    <t>white-native born</t>
  </si>
  <si>
    <t>2010-04-26T14:43:55Z</t>
  </si>
  <si>
    <t>How I learned to read.</t>
  </si>
  <si>
    <t>http://hdl.handle.net/2374.DALN/1424</t>
  </si>
  <si>
    <t>teaching assistant||classroom||color coded||small books</t>
  </si>
  <si>
    <t>SRA Readers</t>
  </si>
  <si>
    <t>Eymold, Billy</t>
  </si>
  <si>
    <t>Long Island</t>
  </si>
  <si>
    <t>Working Class - Middle Class</t>
  </si>
  <si>
    <t>2010-04-26T14:44:12Z</t>
  </si>
  <si>
    <t>This story is about learning to read and write prior to my Kindergarten experience.</t>
  </si>
  <si>
    <t>http://hdl.handle.net/2374.DALN/1425</t>
  </si>
  <si>
    <t>Stupid Stuff||Kindergarten||G||Horses||Dinosaurs</t>
  </si>
  <si>
    <t>Hittin' the G Book</t>
  </si>
  <si>
    <t>Fajardo, Kat</t>
  </si>
  <si>
    <t>Colombian/Ecuadorian</t>
  </si>
  <si>
    <t>2010-04-26T14:46:11Z</t>
  </si>
  <si>
    <t>My grandmother taught me to read "Little Red Riding Hood" in Spanish.</t>
  </si>
  <si>
    <t>http://hdl.handle.net/2374.DALN/1426</t>
  </si>
  <si>
    <t>writing||family||Spanish||reading||Books</t>
  </si>
  <si>
    <t>Learning to Read in Spanish</t>
  </si>
  <si>
    <t>Guieb, Melissa</t>
  </si>
  <si>
    <t>Filipino</t>
  </si>
  <si>
    <t>2010-04-26T14:46:32Z</t>
  </si>
  <si>
    <t>I learned to read with popular children's books</t>
  </si>
  <si>
    <t>http://hdl.handle.net/2374.DALN/1427</t>
  </si>
  <si>
    <t>Children's Book</t>
  </si>
  <si>
    <t>Weisenberger, Chris</t>
  </si>
  <si>
    <t>2010-04-26T14:46:46Z</t>
  </si>
  <si>
    <t>Bookit, accell reader, and other reading tools.</t>
  </si>
  <si>
    <t>http://hdl.handle.net/2374.DALN/1428</t>
  </si>
  <si>
    <t>Learning||Literacy||Accellerated Reader||Bookit</t>
  </si>
  <si>
    <t>Saiff, Edward</t>
  </si>
  <si>
    <t>2010-04-26T14:46:54Z</t>
  </si>
  <si>
    <t>How my children 1st read</t>
  </si>
  <si>
    <t>http://hdl.handle.net/2374.DALN/1429</t>
  </si>
  <si>
    <t>children||expectations||1st reading||books</t>
  </si>
  <si>
    <t>Reading In The Saiff Family</t>
  </si>
  <si>
    <t>Kwan, Angela</t>
  </si>
  <si>
    <t>2010-04-26T14:47:05Z</t>
  </si>
  <si>
    <t>http://hdl.handle.net/2374.DALN/1430</t>
  </si>
  <si>
    <t>film||writing||reading||school||Comic books</t>
  </si>
  <si>
    <t>I don't like to read or write, but it inspired me</t>
  </si>
  <si>
    <t>2010-04-26T14:49:53Z</t>
  </si>
  <si>
    <t>This story is about how I began to enjoy poetry writing and my first journal I got as a gift when I was young.</t>
  </si>
  <si>
    <t>http://hdl.handle.net/2374.DALN/1431</t>
  </si>
  <si>
    <t>Contents||School||Writing||Poetry||Journals</t>
  </si>
  <si>
    <t>Hello Kitty journal</t>
  </si>
  <si>
    <t>2010-04-26T14:51:25Z</t>
  </si>
  <si>
    <t>This is a story about learning to communicate</t>
  </si>
  <si>
    <t>http://hdl.handle.net/2374.DALN/1432</t>
  </si>
  <si>
    <t>communication</t>
  </si>
  <si>
    <t>An Anonymous Literacy Narrative</t>
  </si>
  <si>
    <t>Thomas, Desiree</t>
  </si>
  <si>
    <t>1950-1959||1980-1989</t>
  </si>
  <si>
    <t>Mansfield, OHIO</t>
  </si>
  <si>
    <t>2010-04-26T14:51:35Z</t>
  </si>
  <si>
    <t>I was amazed that words could really point a picture in my mind.</t>
  </si>
  <si>
    <t>http://hdl.handle.net/2374.DALN/1433</t>
  </si>
  <si>
    <t>Literacy - The importance of it. 2</t>
  </si>
  <si>
    <t>Fucci, Don</t>
  </si>
  <si>
    <t>2010-04-26T14:51:47Z</t>
  </si>
  <si>
    <t>http://hdl.handle.net/2374.DALN/1434</t>
  </si>
  <si>
    <t>Don Fucci's Literacy Narrative</t>
  </si>
  <si>
    <t>Horowitz, Howard</t>
  </si>
  <si>
    <t>2010-04-26T14:51:57Z</t>
  </si>
  <si>
    <t>http://hdl.handle.net/2374.DALN/1435</t>
  </si>
  <si>
    <t>Howard Horowitz's Literacy Narrative</t>
  </si>
  <si>
    <t>2010-04-26T14:52:09Z</t>
  </si>
  <si>
    <t>I was amazed that words could really paint a picture in my mind.</t>
  </si>
  <si>
    <t>http://hdl.handle.net/2374.DALN/1436</t>
  </si>
  <si>
    <t>Literacy - The importance of it.</t>
  </si>
  <si>
    <t>America||Japan</t>
  </si>
  <si>
    <t>2010-04-26T14:52:17Z</t>
  </si>
  <si>
    <t>http://hdl.handle.net/2374.DALN/1437</t>
  </si>
  <si>
    <t>Learning to speak english</t>
  </si>
  <si>
    <t>Powell, Jesse R.</t>
  </si>
  <si>
    <t>Johnson, C</t>
  </si>
  <si>
    <t>2010-04-26T14:52:27Z</t>
  </si>
  <si>
    <t>http://hdl.handle.net/2374.DALN/1438</t>
  </si>
  <si>
    <t>Jesse R. Powell's Literacy Narrative</t>
  </si>
  <si>
    <t>Ebright, Chris</t>
  </si>
  <si>
    <t>2010-04-26T14:52:44Z</t>
  </si>
  <si>
    <t>My first time writing a sentence.</t>
  </si>
  <si>
    <t>http://hdl.handle.net/2374.DALN/1439</t>
  </si>
  <si>
    <t>elementary||reading||writing||school||class</t>
  </si>
  <si>
    <t>My first sentence</t>
  </si>
  <si>
    <t>2010-04-26T14:52:53Z</t>
  </si>
  <si>
    <t>My son learning to read in the car</t>
  </si>
  <si>
    <t>http://hdl.handle.net/2374.DALN/1440</t>
  </si>
  <si>
    <t>learning||signs||car||travel||books</t>
  </si>
  <si>
    <t>My son begins to read</t>
  </si>
  <si>
    <t>Prince, Adam</t>
  </si>
  <si>
    <t>Iraq</t>
  </si>
  <si>
    <t>Working student</t>
  </si>
  <si>
    <t>2010-04-28T16:07:46Z</t>
  </si>
  <si>
    <t>http://hdl.handle.net/2374.DALN/1441</t>
  </si>
  <si>
    <t>Early writing career interview</t>
  </si>
  <si>
    <t>Imparato, Andrew</t>
  </si>
  <si>
    <t>Yergeau, Melanie||Selfe, Cynthia||Brueggemann, Brenda</t>
  </si>
  <si>
    <t>Boston||Washington DC</t>
  </si>
  <si>
    <t>2010-04-28T16:08:21Z</t>
  </si>
  <si>
    <t>Andrew Imparato's literacy narrative. Recorded at the Multiple Perspectives on Access, Inclusion, and Disability conference.</t>
  </si>
  <si>
    <t>http://hdl.handle.net/2374.DALN/1442</t>
  </si>
  <si>
    <t>invisible disability||disclosure||disclosing||non-apparent disability||career||writing a book chapter||Supreme Court||Multiple Perspectives conference||online presence||people with disabilities||tweeting||offline||phone||social networking||online feedback||antidepressant||LinkedIn||Facebook||Twitter||technology||disability rights||self-identifying||culture||Deaf||deafness||disability identity||blogging||internship||life experiences||political||medical||mental health condition||manic depression||labels||white||upper middle class||public policy||policymaking||Senate||Washington DC||Hill staffer||shortcuts||legal research||disability advocacy||lawyer||MMORPG||RPG||online||gaming||World of Warcraft||WoW||interacting||people||Yale||fast||speed||slow||academics||football||attention deficit||ADHD||ADD||siblings||expectations||testimony||Congress||speech||UCLA||public speaking||attention span||big picture||audience||newspaper||high school||mother||Bible||Book of Mark||Dante||organization||typing||exams||taking notes||The Davinci Code||books||college||Italian renaissance culture||reading aloud||childhood||depression||energy||learning disability||law school||LSAT||SAT||reading comprehension||math||writing||standardized testing||AAPD||American Association of People with Disabilities||bipolar||disability</t>
  </si>
  <si>
    <t>On disability, literacy, and energy</t>
  </si>
  <si>
    <t>Potter, Eva</t>
  </si>
  <si>
    <t>arkansas</t>
  </si>
  <si>
    <t>2010-04-28T23:45:07Z</t>
  </si>
  <si>
    <t>http://hdl.handle.net/2374.DALN/1443</t>
  </si>
  <si>
    <t>Walker, Barbara</t>
  </si>
  <si>
    <t>West</t>
  </si>
  <si>
    <t>2010-04-28T23:45:12Z</t>
  </si>
  <si>
    <t>http://hdl.handle.net/2374.DALN/1444</t>
  </si>
  <si>
    <t>Going Public with Literacy</t>
  </si>
  <si>
    <t>Adams, John</t>
  </si>
  <si>
    <t>2010-04-28T23:45:18Z</t>
  </si>
  <si>
    <t>http://hdl.handle.net/2374.DALN/1445</t>
  </si>
  <si>
    <t>The Path</t>
  </si>
  <si>
    <t>Wells, Alanna</t>
  </si>
  <si>
    <t>2010-04-28T23:45:22Z</t>
  </si>
  <si>
    <t>http://hdl.handle.net/2374.DALN/1446</t>
  </si>
  <si>
    <t>Reading Friends</t>
  </si>
  <si>
    <t>Davis, Mario</t>
  </si>
  <si>
    <t>North Central States</t>
  </si>
  <si>
    <t>North Minneapolis</t>
  </si>
  <si>
    <t>2010-04-28T23:45:27Z</t>
  </si>
  <si>
    <t>http://hdl.handle.net/2374.DALN/1447</t>
  </si>
  <si>
    <t>The Magic of Math</t>
  </si>
  <si>
    <t>Monroe, Beth</t>
  </si>
  <si>
    <t>2010-04-28T23:45:32Z</t>
  </si>
  <si>
    <t>http://hdl.handle.net/2374.DALN/1448</t>
  </si>
  <si>
    <t>Grandpa</t>
  </si>
  <si>
    <t>Meredith</t>
  </si>
  <si>
    <t>Segna, K.</t>
  </si>
  <si>
    <t>Europe</t>
  </si>
  <si>
    <t>Poland</t>
  </si>
  <si>
    <t>2010-04-28T23:45:38Z</t>
  </si>
  <si>
    <t>This story is about not being able to communicate</t>
  </si>
  <si>
    <t>http://hdl.handle.net/2374.DALN/1449</t>
  </si>
  <si>
    <t>barriers||Poland||travel||language||miscommunication</t>
  </si>
  <si>
    <t>Miscommunication</t>
  </si>
  <si>
    <t>Parker, Marilyn</t>
  </si>
  <si>
    <t>Segna, K</t>
  </si>
  <si>
    <t>1950-1959||2000-2009||2010-2019</t>
  </si>
  <si>
    <t>2010-04-28T23:45:47Z</t>
  </si>
  <si>
    <t>This story is about why reading is of value to me and how I could not read in the early grades of school</t>
  </si>
  <si>
    <t>http://hdl.handle.net/2374.DALN/1450</t>
  </si>
  <si>
    <t>school||pleasure of reading||books||early reading</t>
  </si>
  <si>
    <t>The Importance of Readin</t>
  </si>
  <si>
    <t>Gaulin, Scott</t>
  </si>
  <si>
    <t>2010-04-28T23:46:13Z</t>
  </si>
  <si>
    <t>How early literacy of photography led to a career as a photo journalist.</t>
  </si>
  <si>
    <t>http://hdl.handle.net/2374.DALN/1451</t>
  </si>
  <si>
    <t>youth||Career||Photojournalism||Photography||National Geographic</t>
  </si>
  <si>
    <t>2010-04-28T23:48:26Z</t>
  </si>
  <si>
    <t>What reading means to me</t>
  </si>
  <si>
    <t>http://hdl.handle.net/2374.DALN/1452</t>
  </si>
  <si>
    <t>literacy||reading||books||history||Dr. Seuss</t>
  </si>
  <si>
    <t>What Reading Means to Me</t>
  </si>
  <si>
    <t>Anthony</t>
  </si>
  <si>
    <t>Ahern</t>
  </si>
  <si>
    <t>2010-04-28T23:49:20Z</t>
  </si>
  <si>
    <t>How Archie Comics were my favorite form of literature</t>
  </si>
  <si>
    <t>http://hdl.handle.net/2374.DALN/1453</t>
  </si>
  <si>
    <t>youth||reading||comics||Archie||Ohio State</t>
  </si>
  <si>
    <t>Archie</t>
  </si>
  <si>
    <t>Stephans, Drew</t>
  </si>
  <si>
    <t>2010-04-28T23:49:28Z</t>
  </si>
  <si>
    <t>http://hdl.handle.net/2374.DALN/1454</t>
  </si>
  <si>
    <t>Smith, Al</t>
  </si>
  <si>
    <t>2010-04-28T23:50:35Z</t>
  </si>
  <si>
    <t>http://hdl.handle.net/2374.DALN/1455</t>
  </si>
  <si>
    <t>Short Bus</t>
  </si>
  <si>
    <t>Stevens, Will</t>
  </si>
  <si>
    <t>2010-04-28T23:50:42Z</t>
  </si>
  <si>
    <t>http://hdl.handle.net/2374.DALN/1456</t>
  </si>
  <si>
    <t>Fenix, Tom</t>
  </si>
  <si>
    <t>2010-04-28T23:50:53Z</t>
  </si>
  <si>
    <t>http://hdl.handle.net/2374.DALN/1457</t>
  </si>
  <si>
    <t>Dumas</t>
  </si>
  <si>
    <t>Carroll, Antonio</t>
  </si>
  <si>
    <t>2010-04-28T23:50:58Z</t>
  </si>
  <si>
    <t>http://hdl.handle.net/2374.DALN/1458</t>
  </si>
  <si>
    <t>A Passion for Writing</t>
  </si>
  <si>
    <t>Kilgore, Joy</t>
  </si>
  <si>
    <t>2010-04-28T23:51:13Z</t>
  </si>
  <si>
    <t>http://hdl.handle.net/2374.DALN/1459</t>
  </si>
  <si>
    <t>A New Life</t>
  </si>
  <si>
    <t>Shirlee, Kenesha</t>
  </si>
  <si>
    <t>All over</t>
  </si>
  <si>
    <t>Germany||Japan</t>
  </si>
  <si>
    <t>North Carolina</t>
  </si>
  <si>
    <t>2010-04-28T23:51:20Z</t>
  </si>
  <si>
    <t>http://hdl.handle.net/2374.DALN/1460</t>
  </si>
  <si>
    <t>Inspirations</t>
  </si>
  <si>
    <t>Sims, Brad</t>
  </si>
  <si>
    <t>Arkansas, Alabama</t>
  </si>
  <si>
    <t>2010-04-28T23:51:26Z</t>
  </si>
  <si>
    <t>http://hdl.handle.net/2374.DALN/1461</t>
  </si>
  <si>
    <t>"Go Dog Go," a Family Tradition</t>
  </si>
  <si>
    <t>Dole, Chris</t>
  </si>
  <si>
    <t>Pacific North West</t>
  </si>
  <si>
    <t>Oregon</t>
  </si>
  <si>
    <t>2010-04-28T23:56:39Z</t>
  </si>
  <si>
    <t>http://hdl.handle.net/2374.DALN/1462</t>
  </si>
  <si>
    <t>Teaching "Dude"</t>
  </si>
  <si>
    <t>Ebenja, Tessie</t>
  </si>
  <si>
    <t>2010-04-28T23:57:07Z</t>
  </si>
  <si>
    <t>http://hdl.handle.net/2374.DALN/1463</t>
  </si>
  <si>
    <t>My Passion</t>
  </si>
  <si>
    <t>2010-04-28T23:57:22Z</t>
  </si>
  <si>
    <t>Audio Only</t>
  </si>
  <si>
    <t>http://hdl.handle.net/2374.DALN/1464</t>
  </si>
  <si>
    <t>Love to Read</t>
  </si>
  <si>
    <t>Oates, Barbara</t>
  </si>
  <si>
    <t>2010-04-28T23:57:30Z</t>
  </si>
  <si>
    <t>http://hdl.handle.net/2374.DALN/1465</t>
  </si>
  <si>
    <t>From Illiterate to Literate</t>
  </si>
  <si>
    <t>Atkins-Gordeeva, Jennifer</t>
  </si>
  <si>
    <t>2010-04-29T00:08:57Z</t>
  </si>
  <si>
    <t>http://hdl.handle.net/2374.DALN/1466</t>
  </si>
  <si>
    <t>Libraries</t>
  </si>
  <si>
    <t>Savolaan, John</t>
  </si>
  <si>
    <t>2010-04-29T00:10:04Z</t>
  </si>
  <si>
    <t>http://hdl.handle.net/2374.DALN/1467</t>
  </si>
  <si>
    <t>First Literacy Experience with English</t>
  </si>
  <si>
    <t>Faison, Heather</t>
  </si>
  <si>
    <t>2010-04-29T00:10:23Z</t>
  </si>
  <si>
    <t>The power of journalism</t>
  </si>
  <si>
    <t>http://hdl.handle.net/2374.DALN/1468</t>
  </si>
  <si>
    <t>influence of father||learning||writing||storytelling||multimedia||new journalism||education||new media||relationship with father||career choice||journalism</t>
  </si>
  <si>
    <t>"I Chose Journalism"</t>
  </si>
  <si>
    <t>Nepoli, Michael</t>
  </si>
  <si>
    <t>2010-04-29T00:10:35Z</t>
  </si>
  <si>
    <t>http://hdl.handle.net/2374.DALN/1469</t>
  </si>
  <si>
    <t>Passions</t>
  </si>
  <si>
    <t>Garnett, Mary Anne</t>
  </si>
  <si>
    <t>Arkansas||AR</t>
  </si>
  <si>
    <t>2010-04-29T00:10:44Z</t>
  </si>
  <si>
    <t>http://hdl.handle.net/2374.DALN/1470</t>
  </si>
  <si>
    <t>Special Gift</t>
  </si>
  <si>
    <t>Measel, David</t>
  </si>
  <si>
    <t>2010-04-29T00:10:53Z</t>
  </si>
  <si>
    <t>http://hdl.handle.net/2374.DALN/1471</t>
  </si>
  <si>
    <t>The Card Table</t>
  </si>
  <si>
    <t>Raval, Surekha</t>
  </si>
  <si>
    <t>2010-04-29T00:15:49Z</t>
  </si>
  <si>
    <t>http://hdl.handle.net/2374.DALN/1472</t>
  </si>
  <si>
    <t>Hindi||English</t>
  </si>
  <si>
    <t>My Enlish Learning in the US</t>
  </si>
  <si>
    <t>Craig, Daniel</t>
  </si>
  <si>
    <t>2010-04-29T00:16:01Z</t>
  </si>
  <si>
    <t>http://hdl.handle.net/2374.DALN/1473</t>
  </si>
  <si>
    <t>A Hog is Ham</t>
  </si>
  <si>
    <t>Parrish, Megan</t>
  </si>
  <si>
    <t>2010-04-29T00:16:30Z</t>
  </si>
  <si>
    <t>http://hdl.handle.net/2374.DALN/1474</t>
  </si>
  <si>
    <t>Comp I</t>
  </si>
  <si>
    <t>Plopper, Kelly</t>
  </si>
  <si>
    <t>2010-04-29T00:16:42Z</t>
  </si>
  <si>
    <t>http://hdl.handle.net/2374.DALN/1475</t>
  </si>
  <si>
    <t>Falling in Love</t>
  </si>
  <si>
    <t>Glover, Drew</t>
  </si>
  <si>
    <t>2010-04-29T00:16:53Z</t>
  </si>
  <si>
    <t>http://hdl.handle.net/2374.DALN/1476</t>
  </si>
  <si>
    <t>My literacy narrative</t>
  </si>
  <si>
    <t>Magee, Nichetra</t>
  </si>
  <si>
    <t>2010-04-29T00:17:19Z</t>
  </si>
  <si>
    <t>http://hdl.handle.net/2374.DALN/1477</t>
  </si>
  <si>
    <t>Johnson, Tracy</t>
  </si>
  <si>
    <t>2010-04-29T00:17:43Z</t>
  </si>
  <si>
    <t>http://hdl.handle.net/2374.DALN/1479</t>
  </si>
  <si>
    <t>Sherlock</t>
  </si>
  <si>
    <t>Menda, Susana</t>
  </si>
  <si>
    <t>2010-04-29T00:18:00Z</t>
  </si>
  <si>
    <t>http://hdl.handle.net/2374.DALN/1480</t>
  </si>
  <si>
    <t>Brazil</t>
  </si>
  <si>
    <t>2010-04-29T00:18:07Z</t>
  </si>
  <si>
    <t>http://hdl.handle.net/2374.DALN/1481</t>
  </si>
  <si>
    <t>From a Contest to a Doctorate</t>
  </si>
  <si>
    <t>Adams, Heather</t>
  </si>
  <si>
    <t>2010-04-29T00:18:14Z</t>
  </si>
  <si>
    <t>http://hdl.handle.net/2374.DALN/1482</t>
  </si>
  <si>
    <t>My Dad Read to Me</t>
  </si>
  <si>
    <t>Dewitt, Hilton</t>
  </si>
  <si>
    <t>2010-04-29T00:18:35Z</t>
  </si>
  <si>
    <t>http://hdl.handle.net/2374.DALN/1483</t>
  </si>
  <si>
    <t>Beginnings</t>
  </si>
  <si>
    <t>Walker, Kelsie</t>
  </si>
  <si>
    <t>2010-04-29T00:18:47Z</t>
  </si>
  <si>
    <t>http://hdl.handle.net/2374.DALN/1484</t>
  </si>
  <si>
    <t>Developing a writing style</t>
  </si>
  <si>
    <t>Dink</t>
  </si>
  <si>
    <t>2010-04-29T00:18:53Z</t>
  </si>
  <si>
    <t>This is a story about how Mrs. Perry taught me and my daughter to read.</t>
  </si>
  <si>
    <t>http://hdl.handle.net/2374.DALN/1485</t>
  </si>
  <si>
    <t>motherhood||the importance of learning to read||a teacher's influence on students||teaching||education</t>
  </si>
  <si>
    <t>"My Teacher Mrs. Perry"</t>
  </si>
  <si>
    <t>Amundson, Joseph</t>
  </si>
  <si>
    <t>2010-04-29T00:18:59Z</t>
  </si>
  <si>
    <t>http://hdl.handle.net/2374.DALN/1486</t>
  </si>
  <si>
    <t>Coley, Andrea</t>
  </si>
  <si>
    <t>2010-04-29T00:19:07Z</t>
  </si>
  <si>
    <t>http://hdl.handle.net/2374.DALN/1487</t>
  </si>
  <si>
    <t>SunandStars</t>
  </si>
  <si>
    <t>Lamb, Katherine</t>
  </si>
  <si>
    <t>2010-04-29T00:21:47Z</t>
  </si>
  <si>
    <t>http://hdl.handle.net/2374.DALN/1488</t>
  </si>
  <si>
    <t>Katherine Lamb's Writing History</t>
  </si>
  <si>
    <t>Taylor, Anthony</t>
  </si>
  <si>
    <t>ARkansas</t>
  </si>
  <si>
    <t>2010-04-29T00:21:52Z</t>
  </si>
  <si>
    <t>http://hdl.handle.net/2374.DALN/1489</t>
  </si>
  <si>
    <t>UaLR</t>
  </si>
  <si>
    <t>High School Lit</t>
  </si>
  <si>
    <t>Massey, Jasmine</t>
  </si>
  <si>
    <t>2010-04-29T00:21:57Z</t>
  </si>
  <si>
    <t>http://hdl.handle.net/2374.DALN/1490</t>
  </si>
  <si>
    <t>The Young Poet</t>
  </si>
  <si>
    <t>Carter, Jacob</t>
  </si>
  <si>
    <t>2010-04-29T00:22:02Z</t>
  </si>
  <si>
    <t>http://hdl.handle.net/2374.DALN/1491</t>
  </si>
  <si>
    <t>Brodesky, Josh</t>
  </si>
  <si>
    <t>Tucson, AZ</t>
  </si>
  <si>
    <t>2010-04-29T00:22:19Z</t>
  </si>
  <si>
    <t>Much to the horror of my father, an English professor, I stopped reading at the age of nine because I believed that athletes didn't/shouldn't read.</t>
  </si>
  <si>
    <t>http://hdl.handle.net/2374.DALN/1492</t>
  </si>
  <si>
    <t>Dad||English||reading||literature||Sports</t>
  </si>
  <si>
    <t>Sports Addict</t>
  </si>
  <si>
    <t>Heavner, Michael</t>
  </si>
  <si>
    <t>2010-04-29T00:17:36Z</t>
  </si>
  <si>
    <t>http://hdl.handle.net/2374.DALN/1478</t>
  </si>
  <si>
    <t>Music||English</t>
  </si>
  <si>
    <t>A Non-Traditional Approach</t>
  </si>
  <si>
    <t>M, Monna</t>
  </si>
  <si>
    <t>France</t>
  </si>
  <si>
    <t>Working classq</t>
  </si>
  <si>
    <t>2010-04-30T13:30:37Z</t>
  </si>
  <si>
    <t>Metamorphisis of cultural identity when I travelled and lived with art students in Paris</t>
  </si>
  <si>
    <t>http://hdl.handle.net/2374.DALN/1493</t>
  </si>
  <si>
    <t>cultural identity||European travel||art students||art history||Paris</t>
  </si>
  <si>
    <t>Studying art &amp; art history in Paris</t>
  </si>
  <si>
    <t>Hill, Paul</t>
  </si>
  <si>
    <t>Thomas, Chandra</t>
  </si>
  <si>
    <t>2010-04-30T13:30:44Z</t>
  </si>
  <si>
    <t>Reading Aloud/Encyclopedia Fun</t>
  </si>
  <si>
    <t>http://hdl.handle.net/2374.DALN/1494</t>
  </si>
  <si>
    <t>Schlanger, R. E. MD, PhD</t>
  </si>
  <si>
    <t>Schlanger, Stacey</t>
  </si>
  <si>
    <t>Paris and Toulouse, France</t>
  </si>
  <si>
    <t>Physician (Medical Professional)</t>
  </si>
  <si>
    <t>2010-04-30T13:30:59Z</t>
  </si>
  <si>
    <t>This is about studying abroad and learning a new language.</t>
  </si>
  <si>
    <t>http://hdl.handle.net/2374.DALN/1495</t>
  </si>
  <si>
    <t>Tape recording||French||TV||satire||Emersion</t>
  </si>
  <si>
    <t>learning French</t>
  </si>
  <si>
    <t>Li, Vivian</t>
  </si>
  <si>
    <t>Midwestern</t>
  </si>
  <si>
    <t>2010-04-30T13:31:30Z</t>
  </si>
  <si>
    <t>http://hdl.handle.net/2374.DALN/1496</t>
  </si>
  <si>
    <t>Once a Writer, No Longer a Reader</t>
  </si>
  <si>
    <t>Jasper, Debra</t>
  </si>
  <si>
    <t>Working class/Appalacia</t>
  </si>
  <si>
    <t>2010-04-30T13:31:40Z</t>
  </si>
  <si>
    <t>I Loved Books</t>
  </si>
  <si>
    <t>http://hdl.handle.net/2374.DALN/1497</t>
  </si>
  <si>
    <t>Christopher, Keith "The Shark"</t>
  </si>
  <si>
    <t>2010-04-30T13:33:47Z</t>
  </si>
  <si>
    <t>http://hdl.handle.net/2374.DALN/1498</t>
  </si>
  <si>
    <t>Fun||Worthington||Muscles||Harry Potter||Pernix</t>
  </si>
  <si>
    <t>Pernix</t>
  </si>
  <si>
    <t>Crisp, Sally</t>
  </si>
  <si>
    <t>2010-04-30T13:35:09Z</t>
  </si>
  <si>
    <t>http://hdl.handle.net/2374.DALN/1499</t>
  </si>
  <si>
    <t>Jaspense, Jim</t>
  </si>
  <si>
    <t>Clarkson, David</t>
  </si>
  <si>
    <t>2010-04-30T13:35:23Z</t>
  </si>
  <si>
    <t>This story is about different types of culture in American--the standard American vs. ghetto culture</t>
  </si>
  <si>
    <t>http://hdl.handle.net/2374.DALN/1500</t>
  </si>
  <si>
    <t>resistance to learning||native intelligence||standard culture||ghetto culture||school</t>
  </si>
  <si>
    <t>Different Cultural Literacies</t>
  </si>
  <si>
    <t>Swiss/American</t>
  </si>
  <si>
    <t>2010-04-30T13:35:29Z</t>
  </si>
  <si>
    <t>http://hdl.handle.net/2374.DALN/1501</t>
  </si>
  <si>
    <t>Death of Xerxes</t>
  </si>
  <si>
    <t>2010-04-30T13:35:38Z</t>
  </si>
  <si>
    <t>http://hdl.handle.net/2374.DALN/1502</t>
  </si>
  <si>
    <t>Sports and coaching</t>
  </si>
  <si>
    <t>Walker, Erik</t>
  </si>
  <si>
    <t>Campfield</t>
  </si>
  <si>
    <t>Northern Germany</t>
  </si>
  <si>
    <t>Multi-ethnic</t>
  </si>
  <si>
    <t>2010-05-03T03:21:34Z</t>
  </si>
  <si>
    <t>Literacy in a foreign language.</t>
  </si>
  <si>
    <t>http://hdl.handle.net/2374.DALN/1503</t>
  </si>
  <si>
    <t>abroad||Germany||learning German||foreign language||education||school</t>
  </si>
  <si>
    <t>Literacy Abroad</t>
  </si>
  <si>
    <t>Chelsea</t>
  </si>
  <si>
    <t>2010-05-03T03:21:43Z</t>
  </si>
  <si>
    <t>How I discovered reading for enjoyment.</t>
  </si>
  <si>
    <t>http://hdl.handle.net/2374.DALN/1504</t>
  </si>
  <si>
    <t>Stephen King||first book||reading for enjoyment||Literacy||Non-Fiction</t>
  </si>
  <si>
    <t>Non-Fiction For A 10 Year Old</t>
  </si>
  <si>
    <t>Vanco, Austin</t>
  </si>
  <si>
    <t>2010-05-03T03:21:53Z</t>
  </si>
  <si>
    <t>This paper shoes my love for reading and how it has changed my life.</t>
  </si>
  <si>
    <t>http://hdl.handle.net/2374.DALN/1505</t>
  </si>
  <si>
    <t>Addiction</t>
  </si>
  <si>
    <t>Crocker, Shannon</t>
  </si>
  <si>
    <t>2010-05-03T03:24:49Z</t>
  </si>
  <si>
    <t>http://hdl.handle.net/2374.DALN/1506</t>
  </si>
  <si>
    <t>Who I am as a Reader and a Writer</t>
  </si>
  <si>
    <t>Cushman, Camille</t>
  </si>
  <si>
    <t>Whittaker, Meredith</t>
  </si>
  <si>
    <t>1980-1989||2000-2009||2010-2019</t>
  </si>
  <si>
    <t>2010-05-03T03:25:02Z</t>
  </si>
  <si>
    <t>My story is about how our fascination and engagement with stories should be the focal point for learning to read/write.</t>
  </si>
  <si>
    <t>http://hdl.handle.net/2374.DALN/1507</t>
  </si>
  <si>
    <t>First Grade||Nursery Rhymes||Goldilocks and the Three Bears||ESL/ELL(English Language Learner)</t>
  </si>
  <si>
    <t>Full Circle</t>
  </si>
  <si>
    <t>2010-05-03T03:31:04Z</t>
  </si>
  <si>
    <t>This is a story about how learning how to communicate paid off for me - literally.</t>
  </si>
  <si>
    <t>http://hdl.handle.net/2374.DALN/1508</t>
  </si>
  <si>
    <t>computers||writing||Powerpoint||Accounting||Communication</t>
  </si>
  <si>
    <t>Not Only Numbers</t>
  </si>
  <si>
    <t>Herr, Bradley</t>
  </si>
  <si>
    <t>Suburban Philadelphia</t>
  </si>
  <si>
    <t>2010-05-03T03:31:13Z</t>
  </si>
  <si>
    <t>http://hdl.handle.net/2374.DALN/1509</t>
  </si>
  <si>
    <t>Bradley Herr: Homeroom 5101</t>
  </si>
  <si>
    <t>2010-05-03T03:31:23Z</t>
  </si>
  <si>
    <t>http://hdl.handle.net/2374.DALN/1510</t>
  </si>
  <si>
    <t>Who I am as a Reader and Writer</t>
  </si>
  <si>
    <t>Rana, Farisa</t>
  </si>
  <si>
    <t>Balochistan</t>
  </si>
  <si>
    <t>2010-05-10T03:06:03Z</t>
  </si>
  <si>
    <t>This literacy narrative is about my childhood. From the first moment I picked up a pencil and wrote my first letter to what I have become today.</t>
  </si>
  <si>
    <t>http://hdl.handle.net/2374.DALN/1511</t>
  </si>
  <si>
    <t>Childhood literacy narrative</t>
  </si>
  <si>
    <t>My childhood</t>
  </si>
  <si>
    <t>Heidenreich, Joseph</t>
  </si>
  <si>
    <t>2010-05-10T03:06:15Z</t>
  </si>
  <si>
    <t>My memories of being read to as a child and my past with writing in my life.</t>
  </si>
  <si>
    <t>http://hdl.handle.net/2374.DALN/1512</t>
  </si>
  <si>
    <t>Grays, Eddie III</t>
  </si>
  <si>
    <t>2010-05-10T03:06:25Z</t>
  </si>
  <si>
    <t>http://hdl.handle.net/2374.DALN/1513</t>
  </si>
  <si>
    <t>Reading &amp; Writing</t>
  </si>
  <si>
    <t>2010-05-10T03:06:37Z</t>
  </si>
  <si>
    <t>http://hdl.handle.net/2374.DALN/1514</t>
  </si>
  <si>
    <t>Talley, Lorne</t>
  </si>
  <si>
    <t>Roman Catholic</t>
  </si>
  <si>
    <t>Upper-Middle Class</t>
  </si>
  <si>
    <t>African American/Samoan</t>
  </si>
  <si>
    <t>2010-05-10T03:06:49Z</t>
  </si>
  <si>
    <t>It's just a basic Compillation of events from my life, that have helped me to get where I am today.</t>
  </si>
  <si>
    <t>http://hdl.handle.net/2374.DALN/1515</t>
  </si>
  <si>
    <t>A Literacy Narative</t>
  </si>
  <si>
    <t>Odom, Ashley</t>
  </si>
  <si>
    <t>2010-05-10T03:07:50Z</t>
  </si>
  <si>
    <t>It describes all about me, and the things I liked grwing up as a child to now adulthood.</t>
  </si>
  <si>
    <t>http://hdl.handle.net/2374.DALN/1516</t>
  </si>
  <si>
    <t>All About Me</t>
  </si>
  <si>
    <t>Jones, Brendan||Jones, Brendan</t>
  </si>
  <si>
    <t>1992||1992</t>
  </si>
  <si>
    <t>2010-05-10T03:08:02Z</t>
  </si>
  <si>
    <t>A recording of a piece I created in my senior english class about my history of reading and writing</t>
  </si>
  <si>
    <t>http://hdl.handle.net/2374.DALN/1517</t>
  </si>
  <si>
    <t>recording literacy</t>
  </si>
  <si>
    <t>2010-05-10T03:08:38Z</t>
  </si>
  <si>
    <t>A piece I created in my senior english class about my history of reading and writing.</t>
  </si>
  <si>
    <t>http://hdl.handle.net/2374.DALN/1518</t>
  </si>
  <si>
    <t>literacy</t>
  </si>
  <si>
    <t>Norfolk, Lashonda</t>
  </si>
  <si>
    <t>2010-05-10T03:08:51Z</t>
  </si>
  <si>
    <t>http://hdl.handle.net/2374.DALN/1519</t>
  </si>
  <si>
    <t>Where it all began</t>
  </si>
  <si>
    <t>comar, waquiem</t>
  </si>
  <si>
    <t>2010-05-10T03:08:58Z</t>
  </si>
  <si>
    <t>http://hdl.handle.net/2374.DALN/1520</t>
  </si>
  <si>
    <t>My Literacy life</t>
  </si>
  <si>
    <t>Johnson, Gwen</t>
  </si>
  <si>
    <t>2010-05-10T03:09:38Z</t>
  </si>
  <si>
    <t>http://hdl.handle.net/2374.DALN/1521</t>
  </si>
  <si>
    <t>History of My Writing</t>
  </si>
  <si>
    <t>tutt, amy</t>
  </si>
  <si>
    <t>2010-05-17T15:36:16Z</t>
  </si>
  <si>
    <t>My grandfather reading to me when I was little.</t>
  </si>
  <si>
    <t>http://hdl.handle.net/2374.DALN/1522</t>
  </si>
  <si>
    <t>me and my grandfather reading</t>
  </si>
  <si>
    <t>Mackey, Emma</t>
  </si>
  <si>
    <t>2010-05-17T15:36:26Z</t>
  </si>
  <si>
    <t>http://hdl.handle.net/2374.DALN/1523</t>
  </si>
  <si>
    <t>My Life Through Reading and Writing</t>
  </si>
  <si>
    <t>Italian Hungarian</t>
  </si>
  <si>
    <t>1940-1949||1970-1979||1980-1989||1990-1999||2000-2009||2010-2019</t>
  </si>
  <si>
    <t>2010-05-19T14:08:47Z</t>
  </si>
  <si>
    <t>My shared family love of reading</t>
  </si>
  <si>
    <t>http://hdl.handle.net/2374.DALN/1524</t>
  </si>
  <si>
    <t>library||mom||family||love of reading||naturalized citizenship||occupational reading||Cornea transplant||World War II||glamarama</t>
  </si>
  <si>
    <t>Bookworm Beth</t>
  </si>
  <si>
    <t>Guard, Cassandra</t>
  </si>
  <si>
    <t>Looks Caucasian but has African American &amp; Cherokee in her blood.</t>
  </si>
  <si>
    <t>Texas - Austin||Ohio - (Wilmington, Dayton)</t>
  </si>
  <si>
    <t>woman||female</t>
  </si>
  <si>
    <t>mixed african &amp; native american - caucasian</t>
  </si>
  <si>
    <t>2010-05-19T14:08:54Z</t>
  </si>
  <si>
    <t>This story is about a girl who wanted to rule the world but she was called stupid in school so she didn't.</t>
  </si>
  <si>
    <t>http://hdl.handle.net/2374.DALN/1525</t>
  </si>
  <si>
    <t>ADD||ADHD||left handed||failed english classes||run-on sentence||woman||special ed||reading groups||teaching||writing||school||writing classes||psychology in education||college||college papers||glamarama</t>
  </si>
  <si>
    <t>How ADD and lack of knowledge of it holds people back</t>
  </si>
  <si>
    <t>Blinkhorn, Sarah</t>
  </si>
  <si>
    <t>New York||Ohio||England</t>
  </si>
  <si>
    <t>suburbs||middle class</t>
  </si>
  <si>
    <t>2010-05-19T14:09:01Z</t>
  </si>
  <si>
    <t>My quest to find myself through imagery.</t>
  </si>
  <si>
    <t>http://hdl.handle.net/2374.DALN/1526</t>
  </si>
  <si>
    <t>glamarama||siblings||mother||breast cancer||yearbooks||Evolved Body Art||drawing||travel||CCAD||art||moving||cooper vision||tattoos</t>
  </si>
  <si>
    <t>Growing up as an artist.</t>
  </si>
  <si>
    <t>Hearts, Lindsay</t>
  </si>
  <si>
    <t>2010-05-19T14:09:07Z</t>
  </si>
  <si>
    <t>http://hdl.handle.net/2374.DALN/1527</t>
  </si>
  <si>
    <t>lindsay hearts||evolved body art||blogs||research||facebook||catholic||columbus||fashion||tattoos||body piercing||glamarama</t>
  </si>
  <si>
    <t>Lindsay Hearts' Literacy Narrative</t>
  </si>
  <si>
    <t>Casino, Clams</t>
  </si>
  <si>
    <t>Provincetown, MA||New York, NY||Columbus, OH</t>
  </si>
  <si>
    <t>2010-05-19T14:09:13Z</t>
  </si>
  <si>
    <t>This story is about a burlesque performer &amp; occasional writer.</t>
  </si>
  <si>
    <t>http://hdl.handle.net/2374.DALN/1528</t>
  </si>
  <si>
    <t>advertising||twitter||New York||playwriting||burlesque||glamarama</t>
  </si>
  <si>
    <t>Clams Casino's Story</t>
  </si>
  <si>
    <t>Bleu, Jett</t>
  </si>
  <si>
    <t>US, Argentina</t>
  </si>
  <si>
    <t>2010-05-19T14:09:18Z</t>
  </si>
  <si>
    <t>Feminism the queer agenda and lesbian pornography</t>
  </si>
  <si>
    <t>http://hdl.handle.net/2374.DALN/1529</t>
  </si>
  <si>
    <t>feminism||gender||pornography||lesbian||queer||glamarama</t>
  </si>
  <si>
    <t>A Feminist's agenda</t>
  </si>
  <si>
    <t>Sin, Bella</t>
  </si>
  <si>
    <t>Mexican immigrant</t>
  </si>
  <si>
    <t>Mexico, US</t>
  </si>
  <si>
    <t>I have class</t>
  </si>
  <si>
    <t>Mexican hell yeah</t>
  </si>
  <si>
    <t>2010-05-19T14:10:24Z</t>
  </si>
  <si>
    <t>this story is about nothing and everything</t>
  </si>
  <si>
    <t>http://hdl.handle.net/2374.DALN/1530</t>
  </si>
  <si>
    <t>Bella||Mexican||pretty shiny things||mother||lady gaga||glamarama</t>
  </si>
  <si>
    <t>I'm just ODD</t>
  </si>
  <si>
    <t>2010-05-19T14:11:33Z</t>
  </si>
  <si>
    <t>the importance of reading as ways to understand the world</t>
  </si>
  <si>
    <t>http://hdl.handle.net/2374.DALN/1531</t>
  </si>
  <si>
    <t>infor tech||world view||church||children||glamarama</t>
  </si>
  <si>
    <t>Reading is a lens to the world</t>
  </si>
  <si>
    <t>Caldwell, Alex</t>
  </si>
  <si>
    <t>2010-05-19T14:11:38Z</t>
  </si>
  <si>
    <t>http://hdl.handle.net/2374.DALN/1532</t>
  </si>
  <si>
    <t>skills||college||portfolio||writing||Columbus Teaching Academy</t>
  </si>
  <si>
    <t>Alex Caldwell's Literacy Narrative</t>
  </si>
  <si>
    <t>2010-05-19T14:11:43Z</t>
  </si>
  <si>
    <t>http://hdl.handle.net/2374.DALN/1533</t>
  </si>
  <si>
    <t>family||poem||stories||writing||Columbus Teaching Academy</t>
  </si>
  <si>
    <t>My writing experience.</t>
  </si>
  <si>
    <t>Messer, Heather</t>
  </si>
  <si>
    <t>caucasian (white)</t>
  </si>
  <si>
    <t>2010-05-19T14:11:48Z</t>
  </si>
  <si>
    <t>My story is about my first library card and how it helped my reading &amp; comprehension</t>
  </si>
  <si>
    <t>http://hdl.handle.net/2374.DALN/1534</t>
  </si>
  <si>
    <t>computers||learning||reading||books||library||Columbus Teaching Academy</t>
  </si>
  <si>
    <t>Home across from the library</t>
  </si>
  <si>
    <t>Washington, Whitney</t>
  </si>
  <si>
    <t>African American/Black</t>
  </si>
  <si>
    <t>Ohio - Columbus</t>
  </si>
  <si>
    <t>lower-middle class</t>
  </si>
  <si>
    <t>2010-05-19T14:11:53Z</t>
  </si>
  <si>
    <t>My poem is about me and my mom's rocky past.</t>
  </si>
  <si>
    <t>http://hdl.handle.net/2374.DALN/1535</t>
  </si>
  <si>
    <t>learning||love||growing||mom||parent||Columbus Teaching Academy</t>
  </si>
  <si>
    <t>Always Be Your Baby</t>
  </si>
  <si>
    <t>Levinsky, Abbey</t>
  </si>
  <si>
    <t>Polish-Ukranian</t>
  </si>
  <si>
    <t>2010-05-19T14:11:58Z</t>
  </si>
  <si>
    <t>"This story is about my experience in the Columbus Teaching Academy"</t>
  </si>
  <si>
    <t>http://hdl.handle.net/2374.DALN/1536</t>
  </si>
  <si>
    <t>OSU campus||senior year||columbus teaching academy||career center</t>
  </si>
  <si>
    <t>The Columbus Teaching Academy</t>
  </si>
  <si>
    <t>Waites, Rebecca</t>
  </si>
  <si>
    <t>2010-05-19T14:12:03Z</t>
  </si>
  <si>
    <t>My story is a poem of what you see about me.</t>
  </si>
  <si>
    <t>http://hdl.handle.net/2374.DALN/1537</t>
  </si>
  <si>
    <t>see||college||excel||young||poem</t>
  </si>
  <si>
    <t>What do you see?</t>
  </si>
  <si>
    <t>2010-05-19T14:12:12Z</t>
  </si>
  <si>
    <t>This story is about facebook.</t>
  </si>
  <si>
    <t>http://hdl.handle.net/2374.DALN/1538</t>
  </si>
  <si>
    <t>Columbus Teaching Academy||1st||Social network</t>
  </si>
  <si>
    <t>First Facebook</t>
  </si>
  <si>
    <t>Pokrzywa, Cornelia</t>
  </si>
  <si>
    <t>Croatian</t>
  </si>
  <si>
    <t>eastern european||caucasian</t>
  </si>
  <si>
    <t>2010-05-19T14:12:16Z</t>
  </si>
  <si>
    <t>Using scanned images of childhood photographs and illustrations from cherished childhood books, this narrative offers reflections on literacy development in a bilingual childhood.</t>
  </si>
  <si>
    <t>http://hdl.handle.net/2374.DALN/1539</t>
  </si>
  <si>
    <t>Croatian||English</t>
  </si>
  <si>
    <t>Former Yugoslavia||Croatia||Children's picture books||Encyclopedia for Girls||Tom Thumb||Puss in Boots||Uncle Tom's Cabin||Laura Ingalls Wilder||Garth Williams||bilingual||OaklandUniversity</t>
  </si>
  <si>
    <t>Illustration as Text: Reflections on Literacy Development in a Bilingual Childhood</t>
  </si>
  <si>
    <t>Martin, Katie</t>
  </si>
  <si>
    <t>2010-05-19T14:12:27Z</t>
  </si>
  <si>
    <t>http://hdl.handle.net/2374.DALN/1540</t>
  </si>
  <si>
    <t>ASL, English, SEE</t>
  </si>
  <si>
    <t>Deaf Culture||English 269||Literacy Narrative</t>
  </si>
  <si>
    <t>Learning Deaf Culture</t>
  </si>
  <si>
    <t>Stapleton, JL</t>
  </si>
  <si>
    <t>2010-05-29T17:36:58Z</t>
  </si>
  <si>
    <t>My first experience reading a "real" book.</t>
  </si>
  <si>
    <t>http://hdl.handle.net/2374.DALN/1541</t>
  </si>
  <si>
    <t>2010||muwp</t>
  </si>
  <si>
    <t>From Henny Penny to Trixie Belden</t>
  </si>
  <si>
    <t>2010-05-29T17:37:07Z</t>
  </si>
  <si>
    <t>2010-05</t>
  </si>
  <si>
    <t>http://hdl.handle.net/2374.DALN/1542</t>
  </si>
  <si>
    <t>Numbers and Literacy</t>
  </si>
  <si>
    <t>2010-05-29T17:37:21Z</t>
  </si>
  <si>
    <t>http://hdl.handle.net/2374.DALN/1543</t>
  </si>
  <si>
    <t>muwp 2010</t>
  </si>
  <si>
    <t>Learning through letter writing</t>
  </si>
  <si>
    <t>Jeana, Steele Burton</t>
  </si>
  <si>
    <t>2010-05-29T17:37:31Z</t>
  </si>
  <si>
    <t>In this narrative, I reflect on my feelings about print books as precious objects, so much more than "just text" that can be uploaded into an e-reader.</t>
  </si>
  <si>
    <t>http://hdl.handle.net/2374.DALN/1544</t>
  </si>
  <si>
    <t>first book, child, kindle, iPad, friend</t>
  </si>
  <si>
    <t>Kindle, Nook etc. versus the Book</t>
  </si>
  <si>
    <t>Mason, Teairra</t>
  </si>
  <si>
    <t>2010-05-29T17:37:46Z</t>
  </si>
  <si>
    <t>http://hdl.handle.net/2374.DALN/1546</t>
  </si>
  <si>
    <t>oshea, bacon</t>
  </si>
  <si>
    <t>untied states</t>
  </si>
  <si>
    <t>kentucky</t>
  </si>
  <si>
    <t>african amercian</t>
  </si>
  <si>
    <t>2010-05-29T17:37:54Z</t>
  </si>
  <si>
    <t>oshea narratives</t>
  </si>
  <si>
    <t>http://hdl.handle.net/2374.DALN/1547</t>
  </si>
  <si>
    <t>2010-05-29T17:38:08Z</t>
  </si>
  <si>
    <t>http://hdl.handle.net/2374.DALN/1548</t>
  </si>
  <si>
    <t>morris, timothy</t>
  </si>
  <si>
    <t>2010-05-29T17:38:16Z</t>
  </si>
  <si>
    <t>http://hdl.handle.net/2374.DALN/1549</t>
  </si>
  <si>
    <t>the reader</t>
  </si>
  <si>
    <t>Popper, Pamela A. Popper Ph.D, ND</t>
  </si>
  <si>
    <t>2010-05-29T17:38:27Z</t>
  </si>
  <si>
    <t>This story is about how we can improve individuals' understanding of health.</t>
  </si>
  <si>
    <t>http://hdl.handle.net/2374.DALN/1550</t>
  </si>
  <si>
    <t>education and outcomes||treatment||health||disease</t>
  </si>
  <si>
    <t>Defining Health Literacy</t>
  </si>
  <si>
    <t>Appalachian</t>
  </si>
  <si>
    <t>2010-05-29T17:39:11Z</t>
  </si>
  <si>
    <t>A teacher recieves a suprise email of how she inspired a former student to become a teacher.</t>
  </si>
  <si>
    <t>http://hdl.handle.net/2374.DALN/1551</t>
  </si>
  <si>
    <t>inspired to teach||2010||MUWP</t>
  </si>
  <si>
    <t>Suprise Email</t>
  </si>
  <si>
    <t>Teacher, Teacher</t>
  </si>
  <si>
    <t>Math, Teacher</t>
  </si>
  <si>
    <t>Christian</t>
  </si>
  <si>
    <t>2010-05-29T17:39:22Z</t>
  </si>
  <si>
    <t>A description of how I learned to read for the first time</t>
  </si>
  <si>
    <t>http://hdl.handle.net/2374.DALN/1552</t>
  </si>
  <si>
    <t>MUWP||2010</t>
  </si>
  <si>
    <t>My First Literacy</t>
  </si>
  <si>
    <t>bob, bob</t>
  </si>
  <si>
    <t>2010-05-29T17:39:54Z</t>
  </si>
  <si>
    <t>http://hdl.handle.net/2374.DALN/1554</t>
  </si>
  <si>
    <t>writing</t>
  </si>
  <si>
    <t>2010-05-29T17:40:01Z</t>
  </si>
  <si>
    <t>Second grade literacy story</t>
  </si>
  <si>
    <t>http://hdl.handle.net/2374.DALN/1555</t>
  </si>
  <si>
    <t>Second grade literacy||2010||MUWP</t>
  </si>
  <si>
    <t>Aminal or Animal</t>
  </si>
  <si>
    <t>2010-05-29T17:44:42Z</t>
  </si>
  <si>
    <t>http://hdl.handle.net/2374.DALN/1556</t>
  </si>
  <si>
    <t>2010||MUWP</t>
  </si>
  <si>
    <t>Breaking the Book</t>
  </si>
  <si>
    <t>Nolte, Ian</t>
  </si>
  <si>
    <t>Milton, WV||suburban</t>
  </si>
  <si>
    <t>WV</t>
  </si>
  <si>
    <t>2010-05-29T17:45:54Z</t>
  </si>
  <si>
    <t>This literacy narrative details the formative years I spent at the Milton Library in Milton, WV.</t>
  </si>
  <si>
    <t>http://hdl.handle.net/2374.DALN/1557</t>
  </si>
  <si>
    <t>Formative Years at the Milton Library</t>
  </si>
  <si>
    <t>2010-05-29T17:52:17Z</t>
  </si>
  <si>
    <t>http://hdl.handle.net/2374.DALN/1558</t>
  </si>
  <si>
    <t>MUWP</t>
  </si>
  <si>
    <t>2010-05-29T17:52:50Z</t>
  </si>
  <si>
    <t>http://hdl.handle.net/2374.DALN/1560</t>
  </si>
  <si>
    <t>The Outsiders||Literacy Story||MUWP 2010</t>
  </si>
  <si>
    <t>The Outsiders:  An Engaging Read for Nonreaders</t>
  </si>
  <si>
    <t>Rooney, Justin</t>
  </si>
  <si>
    <t>2010-05-29T17:37:39Z</t>
  </si>
  <si>
    <t>On autism, literacy, self-advocacy, and technology.</t>
  </si>
  <si>
    <t>http://hdl.handle.net/2374.DALN/1545</t>
  </si>
  <si>
    <t>asperger||autism||YouTube||BBC documentary||John Elder Robison||self-advocacy||disability||autistic culture||online||Wired Magazine||celebrities||vaccines||Aspirations||ASAN</t>
  </si>
  <si>
    <t>Justin's literacy narrative</t>
  </si>
  <si>
    <t>Teacher, Female||Teacher, Female</t>
  </si>
  <si>
    <t>2010-05-29T17:39:29Z</t>
  </si>
  <si>
    <t>http://hdl.handle.net/2374.DALN/1553</t>
  </si>
  <si>
    <t>Sias, Jennifer</t>
  </si>
  <si>
    <t>2010-05-29T17:52:28Z</t>
  </si>
  <si>
    <t>http://hdl.handle.net/2374.DALN/1559</t>
  </si>
  <si>
    <t>Rick Bragg's influence on my literacy</t>
  </si>
  <si>
    <t>Anonymous, Jane</t>
  </si>
  <si>
    <t>2010-06-05T00:39:35Z</t>
  </si>
  <si>
    <t>Autistic culture online.</t>
  </si>
  <si>
    <t>http://hdl.handle.net/2374.DALN/1561</t>
  </si>
  <si>
    <t>self-advocacy||stigma||internet||autistic culture||Mozart and the Whale||human rights||disability||blogs||autism</t>
  </si>
  <si>
    <t>Literacy narrative of an autistic person</t>
  </si>
  <si>
    <t>Ramsey Evans, Mary</t>
  </si>
  <si>
    <t>1954||1954</t>
  </si>
  <si>
    <t>2010-06-05T00:39:46Z</t>
  </si>
  <si>
    <t>http://hdl.handle.net/2374.DALN/1562</t>
  </si>
  <si>
    <t>DMAC2010</t>
  </si>
  <si>
    <t>MRE Literacy Narrative</t>
  </si>
  <si>
    <t>rocky mountains</t>
  </si>
  <si>
    <t>denver</t>
  </si>
  <si>
    <t>2010-06-05T00:39:52Z</t>
  </si>
  <si>
    <t>7th grade memorizing poem</t>
  </si>
  <si>
    <t>http://hdl.handle.net/2374.DALN/1563</t>
  </si>
  <si>
    <t>7th grade memorizing poem christopher columbus reflection composition</t>
  </si>
  <si>
    <t>Memorizing Columbus</t>
  </si>
  <si>
    <t>Qualley, Donna</t>
  </si>
  <si>
    <t>Lynch, Paul</t>
  </si>
  <si>
    <t>2010-06-05T00:39:58Z</t>
  </si>
  <si>
    <t>Trying to emulate a grandmother's reading habits as a child-- a grandmother who was classist and ractst and mean</t>
  </si>
  <si>
    <t>http://hdl.handle.net/2374.DALN/1564</t>
  </si>
  <si>
    <t>family literacy||literacy-negative||Class||Reading||Grandmother</t>
  </si>
  <si>
    <t>Reading in the Middle of the Night</t>
  </si>
  <si>
    <t>Olivia, Nona</t>
  </si>
  <si>
    <t>Rouzie, Albert</t>
  </si>
  <si>
    <t>2010-06-05T00:40:06Z</t>
  </si>
  <si>
    <t>Describing inability to tell a joke</t>
  </si>
  <si>
    <t>http://hdl.handle.net/2374.DALN/1565</t>
  </si>
  <si>
    <t>jokes||DMAC2010, gender, women, silencing</t>
  </si>
  <si>
    <t>No Joke</t>
  </si>
  <si>
    <t>Marcus, Felice</t>
  </si>
  <si>
    <t>2010-06-05T00:40:15Z</t>
  </si>
  <si>
    <t>Story about creating a promotional piece for Miamis summer ESL programs. Kind of a comedy of errors, which worked out fine in the end.</t>
  </si>
  <si>
    <t>http://hdl.handle.net/2374.DALN/1566</t>
  </si>
  <si>
    <t>Chinese||English</t>
  </si>
  <si>
    <t>Chinese||China||summer||international||ESL</t>
  </si>
  <si>
    <t>International Student Promotional Narrrative</t>
  </si>
  <si>
    <t>Pacific Northwest</t>
  </si>
  <si>
    <t>2010-06-05T00:40:27Z</t>
  </si>
  <si>
    <t>Describes my first and only experience as a student in a composition course (junior level), involving repeated revisions of one argument essay (proposal type).</t>
  </si>
  <si>
    <t>http://hdl.handle.net/2374.DALN/1567</t>
  </si>
  <si>
    <t>no grades||typing||junior composition||writing||revision||DMAC2010</t>
  </si>
  <si>
    <t>Rouzie_lit_narrative</t>
  </si>
  <si>
    <t>2010-06-05T00:40:35Z</t>
  </si>
  <si>
    <t>This narrative recounts my experience learning cursive handwriting at the Catholic elementary school I attended.</t>
  </si>
  <si>
    <t>http://hdl.handle.net/2374.DALN/1568</t>
  </si>
  <si>
    <t>DMAC2010||discipline||professor||graduate school||mother||Catholic education||cursive handwriting</t>
  </si>
  <si>
    <t>Catholic Cursive</t>
  </si>
  <si>
    <t>Mid-west</t>
  </si>
  <si>
    <t>white, not Anglo</t>
  </si>
  <si>
    <t>2010-06-05T00:40:47Z</t>
  </si>
  <si>
    <t>This story is about escaping the Title I track in the 1970s after being labeled "too stupid to learn" by a school principal, despite high standardized tests scores.</t>
  </si>
  <si>
    <t>http://hdl.handle.net/2374.DALN/1569</t>
  </si>
  <si>
    <t>DMAC2010, Title I, school testing, tracking</t>
  </si>
  <si>
    <t>Too Stupid to Learn</t>
  </si>
  <si>
    <t>Anonymous, Anonymous||Anonymous, Anonymous</t>
  </si>
  <si>
    <t>Mountain West</t>
  </si>
  <si>
    <t>2010-06-05T00:40:53Z</t>
  </si>
  <si>
    <t>http://hdl.handle.net/2374.DALN/1570</t>
  </si>
  <si>
    <t>Social Science Research APA Methodology</t>
  </si>
  <si>
    <t>Learning to Write in the Social Sciences</t>
  </si>
  <si>
    <t>Kilborn, Judith</t>
  </si>
  <si>
    <t>2010-06-05T00:41:06Z</t>
  </si>
  <si>
    <t>This narrative records an experience with writer's block that occurred when I wrote my dissertation and the lessons I learned from that about myself and about working with students.</t>
  </si>
  <si>
    <t>http://hdl.handle.net/2374.DALN/1571</t>
  </si>
  <si>
    <t>teaching writing processes||helping student writers||mapping||clustering||outlining||writing processes||writer's block</t>
  </si>
  <si>
    <t>Lessons from writer's block</t>
  </si>
  <si>
    <t>lynch, paul</t>
  </si>
  <si>
    <t>middle-upper middle</t>
  </si>
  <si>
    <t>white, Irish-American, Dutch-American</t>
  </si>
  <si>
    <t>2010-06-05T00:41:42Z</t>
  </si>
  <si>
    <t>It's a description of my attempts to learn a second language and the difficulty I experienced moving from Latin to Spanish.</t>
  </si>
  <si>
    <t>http://hdl.handle.net/2374.DALN/1572</t>
  </si>
  <si>
    <t>Dutch||English||Latin||Spanish</t>
  </si>
  <si>
    <t>DMAC 2010||orality-literacy||dead language||Walter Ong||Spanish||Latin||second language</t>
  </si>
  <si>
    <t>Second Language Narrative</t>
  </si>
  <si>
    <t>L, Reid</t>
  </si>
  <si>
    <t>Petger, Scheberg</t>
  </si>
  <si>
    <t>New York City</t>
  </si>
  <si>
    <t>2010-06-05T00:41:47Z</t>
  </si>
  <si>
    <t>This is a short narrative about team-teaching an English course focused on Biology. The instructors were challenged to find a common language between our disciplines in order to effectively teach together.</t>
  </si>
  <si>
    <t>http://hdl.handle.net/2374.DALN/1573</t>
  </si>
  <si>
    <t>pedagogy||WAC||DMAC2010||Communication||New York||Rhetoric||Composition||Science||Teaching</t>
  </si>
  <si>
    <t>Teaching Biology in an English Class</t>
  </si>
  <si>
    <t>anynomous, anynomous</t>
  </si>
  <si>
    <t>Rock Mountains</t>
  </si>
  <si>
    <t>CO</t>
  </si>
  <si>
    <t>2010-06-05T00:42:03Z</t>
  </si>
  <si>
    <t>This audio essay details my experience writing in English (my second language) and provides a brief reflection about what teachers can do to help students.</t>
  </si>
  <si>
    <t>http://hdl.handle.net/2374.DALN/1574</t>
  </si>
  <si>
    <t>grading||grammar||second language writing||DMAC2010</t>
  </si>
  <si>
    <t>My First High Stake Academic Writing Attempt in English</t>
  </si>
  <si>
    <t>carr, allison</t>
  </si>
  <si>
    <t>2010-06-05T00:42:28Z</t>
  </si>
  <si>
    <t>Speaker explores connections between writing &amp; cooking as formative childhood experiences carrying over into adulthood &amp; professional life</t>
  </si>
  <si>
    <t>http://hdl.handle.net/2374.DALN/1575</t>
  </si>
  <si>
    <t>DMAC2010, cooking, writing, teaching writing</t>
  </si>
  <si>
    <t>How Writing is Like Cooking</t>
  </si>
  <si>
    <t>Alison, Foose</t>
  </si>
  <si>
    <t>Truby, Michelle</t>
  </si>
  <si>
    <t>Worthington, OH</t>
  </si>
  <si>
    <t>2010-06-05T00:42:37Z</t>
  </si>
  <si>
    <t>How I began the skills of living on my own.</t>
  </si>
  <si>
    <t>http://hdl.handle.net/2374.DALN/1576</t>
  </si>
  <si>
    <t>family||providers||cat||reading/ writing||independence||short||Down syndrome||jobs</t>
  </si>
  <si>
    <t>Clemens Fox, Regina</t>
  </si>
  <si>
    <t>MacBriar, Anna</t>
  </si>
  <si>
    <t>US American</t>
  </si>
  <si>
    <t>Arizona</t>
  </si>
  <si>
    <t>Hispanic; White</t>
  </si>
  <si>
    <t>2010-06-05T00:42:48Z</t>
  </si>
  <si>
    <t>The narrative reflects both my perception of the values of reading &amp; writing in my childhood, and my refection of how I feel about sharing that narrative.</t>
  </si>
  <si>
    <t>http://hdl.handle.net/2374.DALN/1577</t>
  </si>
  <si>
    <t>English; Spanish (alluded to)</t>
  </si>
  <si>
    <t>DMAC 2010||Reading &amp; writing, bilingual, family</t>
  </si>
  <si>
    <t>Early family reading &amp; writing history</t>
  </si>
  <si>
    <t>Anon, Anon</t>
  </si>
  <si>
    <t>2010-06-05T00:42:55Z</t>
  </si>
  <si>
    <t>http://hdl.handle.net/2374.DALN/1578</t>
  </si>
  <si>
    <t>Personal Narrative</t>
  </si>
  <si>
    <t>Schaberg, Petger</t>
  </si>
  <si>
    <t>Japan||Sweden||Finland</t>
  </si>
  <si>
    <t>Norwegian ancestry</t>
  </si>
  <si>
    <t>2010-06-05T00:43:04Z</t>
  </si>
  <si>
    <t>I talk about maps as an aspect of international literacy.</t>
  </si>
  <si>
    <t>http://hdl.handle.net/2374.DALN/1579</t>
  </si>
  <si>
    <t>Finnish||Japanese||English</t>
  </si>
  <si>
    <t>hithhikiing||DMAC2010||maps</t>
  </si>
  <si>
    <t>map talk</t>
  </si>
  <si>
    <t>Harris, Joe</t>
  </si>
  <si>
    <t>Sobeich, Mike</t>
  </si>
  <si>
    <t>2010-06-05T00:43:10Z</t>
  </si>
  <si>
    <t>Memory of a high school class in English, on Don Mclean's 1971 "American Pie."</t>
  </si>
  <si>
    <t>http://hdl.handle.net/2374.DALN/1580</t>
  </si>
  <si>
    <t>DMAC, popular culture, high school, interpretation, English</t>
  </si>
  <si>
    <t>American Pie</t>
  </si>
  <si>
    <t>Smith, Kelly</t>
  </si>
  <si>
    <t>2010-06-05T00:43:16Z</t>
  </si>
  <si>
    <t>Speaker discusses entering into college and having to negotiate learning "how" to write in a "collegiate" tone and struggling to understand what "good" writing is. Also, speaker reflects on how that impacts her own students and how she teaches them about composition in a supportive environment.</t>
  </si>
  <si>
    <t>http://hdl.handle.net/2374.DALN/1581</t>
  </si>
  <si>
    <t>multi-modality||teaching||undergraduate||composition||DMAC2010</t>
  </si>
  <si>
    <t>What is "good" writing?</t>
  </si>
  <si>
    <t>Alicia</t>
  </si>
  <si>
    <t>2010-06-05T00:49:45Z</t>
  </si>
  <si>
    <t>http://hdl.handle.net/2374.DALN/1582</t>
  </si>
  <si>
    <t>handwriting||writing secretly||high school||writing fiction</t>
  </si>
  <si>
    <t>A Silly Story</t>
  </si>
  <si>
    <t>Gabriel, Melanie</t>
  </si>
  <si>
    <t>Taylor, Gretchen</t>
  </si>
  <si>
    <t>american||american</t>
  </si>
  <si>
    <t>kenyon college</t>
  </si>
  <si>
    <t>2010-06-21T16:15:20Z</t>
  </si>
  <si>
    <t>Teachers in the CAWP writing course created digital literacy narratives.  We shared the role of literacy in our lives.</t>
  </si>
  <si>
    <t>http://hdl.handle.net/2374.DALN/1583</t>
  </si>
  <si>
    <t>cawp||literacy</t>
  </si>
  <si>
    <t>cawp digital narrative</t>
  </si>
  <si>
    <t>Sommer, Troy</t>
  </si>
  <si>
    <t>2010-06-21T16:15:37Z</t>
  </si>
  <si>
    <t>A brief overview of the literature that I have been exposed to and my reaction to that literature.</t>
  </si>
  <si>
    <t>http://hdl.handle.net/2374.DALN/1584</t>
  </si>
  <si>
    <t>CAWP2010||CAWP</t>
  </si>
  <si>
    <t>My Literary Journey</t>
  </si>
  <si>
    <t>Murray, Mike</t>
  </si>
  <si>
    <t>Leddy, Kim</t>
  </si>
  <si>
    <t>Kenyon College</t>
  </si>
  <si>
    <t>2010-06-21T16:16:53Z</t>
  </si>
  <si>
    <t>Columbus Area Writing Project</t>
  </si>
  <si>
    <t>http://hdl.handle.net/2374.DALN/1585</t>
  </si>
  <si>
    <t>CAWP||CAWP2010||Writing</t>
  </si>
  <si>
    <t>Legacy</t>
  </si>
  <si>
    <t>CAWP, kim</t>
  </si>
  <si>
    <t>murray, michael</t>
  </si>
  <si>
    <t>united states||united states</t>
  </si>
  <si>
    <t>midwest||midwest</t>
  </si>
  <si>
    <t>inner-citycolumbus</t>
  </si>
  <si>
    <t>ohio||OH</t>
  </si>
  <si>
    <t>middle/high</t>
  </si>
  <si>
    <t>white/irish</t>
  </si>
  <si>
    <t>2010-06-21T16:17:14Z</t>
  </si>
  <si>
    <t>while tutoring in a homeless shelter, i realized the value of reading YA lit, i.e. harry potter, to create a bridge to building relationships</t>
  </si>
  <si>
    <t>http://hdl.handle.net/2374.DALN/1586</t>
  </si>
  <si>
    <t>CAWP2010||CAWP, Harry Potter</t>
  </si>
  <si>
    <t>harry potter is a bridge</t>
  </si>
  <si>
    <t>Falck, Noah</t>
  </si>
  <si>
    <t>2010-06-21T16:17:42Z</t>
  </si>
  <si>
    <t>a brief description of the first time I felt like a writer</t>
  </si>
  <si>
    <t>http://hdl.handle.net/2374.DALN/1587</t>
  </si>
  <si>
    <t>CAWP2010||writer||poetry</t>
  </si>
  <si>
    <t>The First Time I Felt Like A Writer</t>
  </si>
  <si>
    <t>Menard, Brandon</t>
  </si>
  <si>
    <t>Haitian/Arabic</t>
  </si>
  <si>
    <t>Miami</t>
  </si>
  <si>
    <t>2010-06-23T14:16:44Z</t>
  </si>
  <si>
    <t>This is how my life has gone through different phasess that affected my writing experience.</t>
  </si>
  <si>
    <t>http://hdl.handle.net/2374.DALN/1588</t>
  </si>
  <si>
    <t>Creole</t>
  </si>
  <si>
    <t>Menard||Brandon</t>
  </si>
  <si>
    <t>Today's Rain is Tomorrow's Sun</t>
  </si>
  <si>
    <t>Parnell, Johari</t>
  </si>
  <si>
    <t>Holland, Robin||Holland, Robin||Robin, Holland</t>
  </si>
  <si>
    <t>Midwest &amp; Southwest</t>
  </si>
  <si>
    <t>2010-06-23T14:17:16Z</t>
  </si>
  <si>
    <t>This narrative tells of a time when my love of music, adventure  and words converged in a letter to one of my lifelong musical heroes.</t>
  </si>
  <si>
    <t>http://hdl.handle.net/2374.DALN/1589</t>
  </si>
  <si>
    <t>Stevie||StevieWonder||CAWP2010||CAWP</t>
  </si>
  <si>
    <t>Writing the Wonder</t>
  </si>
  <si>
    <t>Willis, Sean</t>
  </si>
  <si>
    <t>Nevada</t>
  </si>
  <si>
    <t>2010-06-28T17:46:53Z</t>
  </si>
  <si>
    <t>Rather be Playing: This is a short reflection on my earliest memories with reading; struggling with what seemed to be a hard book and overcoming this challenge as a young child.</t>
  </si>
  <si>
    <t>http://hdl.handle.net/2374.DALN/1590</t>
  </si>
  <si>
    <t>Rather be Playing</t>
  </si>
  <si>
    <t>A, Brown||Brown, A.</t>
  </si>
  <si>
    <t>female||female</t>
  </si>
  <si>
    <t>2010-07-01T00:00:00Z</t>
  </si>
  <si>
    <t>http://hdl.handle.net/2374.DALN/1591</t>
  </si>
  <si>
    <t>Pacific Northwest||US &amp; Mexico Borderland</t>
  </si>
  <si>
    <t>Ukraine||Mexico</t>
  </si>
  <si>
    <t>Alaska||Washington State</t>
  </si>
  <si>
    <t>2010-07-01T18:55:46Z</t>
  </si>
  <si>
    <t>Whatcom Community College is creating a collection of literacy narratives which we hope to add to over time.  As a CC, we have a profoundly diverse student population, which we hope to represent through this ongoing collection.</t>
  </si>
  <si>
    <t>http://hdl.handle.net/2374.DALN/1592</t>
  </si>
  <si>
    <t>Russian||Spanish||English</t>
  </si>
  <si>
    <t>Whatcom Community College Students||Discourse and Literacies||Community College</t>
  </si>
  <si>
    <t>Whatcom Community College Digital Literacy Narratives</t>
  </si>
  <si>
    <t>Jackson, Tanisha</t>
  </si>
  <si>
    <t>2010-07-02T18:20:48Z</t>
  </si>
  <si>
    <t>This is a narrative about the black female body</t>
  </si>
  <si>
    <t>http://hdl.handle.net/2374.DALN/1593</t>
  </si>
  <si>
    <t>black women and visual culture</t>
  </si>
  <si>
    <t>Metelling</t>
  </si>
  <si>
    <t>Donaldson, Ra'Sheeda</t>
  </si>
  <si>
    <t>Tanisha, Jackson</t>
  </si>
  <si>
    <t>2010-07-05T17:58:59Z</t>
  </si>
  <si>
    <t>I chose the topic of hypersexuality within the African-American female community and wrote a poem on my experience and confusion.</t>
  </si>
  <si>
    <t>http://hdl.handle.net/2374.DALN/1594</t>
  </si>
  <si>
    <t>Acceptable</t>
  </si>
  <si>
    <t>Pleasant, Evone</t>
  </si>
  <si>
    <t>2010-07-05T17:59:26Z</t>
  </si>
  <si>
    <t>A look into the journey of natural hair.</t>
  </si>
  <si>
    <t>http://hdl.handle.net/2374.DALN/1595</t>
  </si>
  <si>
    <t>Black women and visual culture</t>
  </si>
  <si>
    <t>Defining Us: Happy To Be Nappy</t>
  </si>
  <si>
    <t>Leigh, Summer</t>
  </si>
  <si>
    <t>2010-07-06T19:01:41Z</t>
  </si>
  <si>
    <t>http://hdl.handle.net/2374.DALN/1596</t>
  </si>
  <si>
    <t>facebook||reading||writing||homeschool||Stonewall Columbus||Alice in Wonderland</t>
  </si>
  <si>
    <t>Off With Her Head</t>
  </si>
  <si>
    <t>Kriedermann, Katherine</t>
  </si>
  <si>
    <t>Wisconsin||Ohio</t>
  </si>
  <si>
    <t>2010-07-06T19:01:53Z</t>
  </si>
  <si>
    <t>appreciation of literacy</t>
  </si>
  <si>
    <t>http://hdl.handle.net/2374.DALN/1597</t>
  </si>
  <si>
    <t>Stonewall Columbus||books||culture||language||Kindle||electronic books||reading||writing</t>
  </si>
  <si>
    <t>Appreciation of Language</t>
  </si>
  <si>
    <t>Long, Janette</t>
  </si>
  <si>
    <t>2010-07-06T19:02:10Z</t>
  </si>
  <si>
    <t>my parents influencing my reading ability</t>
  </si>
  <si>
    <t>http://hdl.handle.net/2374.DALN/1598</t>
  </si>
  <si>
    <t>Stonewall Columbus||influence||reading||parents||kindergarten||Rescue Rangers</t>
  </si>
  <si>
    <t>Rescue Reading</t>
  </si>
  <si>
    <t>Cappelletti, Christina</t>
  </si>
  <si>
    <t>2010-07-06T19:02:20Z</t>
  </si>
  <si>
    <t>The Christina Dictionary of the English Language</t>
  </si>
  <si>
    <t>http://hdl.handle.net/2374.DALN/1599</t>
  </si>
  <si>
    <t>Stonewall Columbus||creative words||love of language||identity||childhood</t>
  </si>
  <si>
    <t>Dykwell, Amanda</t>
  </si>
  <si>
    <t>2010-07-06T19:02:29Z</t>
  </si>
  <si>
    <t>http://hdl.handle.net/2374.DALN/1600</t>
  </si>
  <si>
    <t>reading groups||Stonewall Columbus||LGBT||Gay Ohio History Initiative</t>
  </si>
  <si>
    <t>Amanda's Short Narrative</t>
  </si>
  <si>
    <t>Deafenbaugh, Jennifer</t>
  </si>
  <si>
    <t>American, Anglo-Saxon</t>
  </si>
  <si>
    <t>Columbiana County||Mahoning County||Mahoning Valley</t>
  </si>
  <si>
    <t>lower-middle class||working class</t>
  </si>
  <si>
    <t>2010-07-06T19:02:39Z</t>
  </si>
  <si>
    <t>At a young age, my mother exposed me and my sisters to books and helped us grow into literate, creative women. Because of this foundation, I've become a much better storyteller.</t>
  </si>
  <si>
    <t>http://hdl.handle.net/2374.DALN/1601</t>
  </si>
  <si>
    <t>Stonewall Columbus||education||early childhood||good parenting||visual storytelling||In the Clouds||film making</t>
  </si>
  <si>
    <t>In the Clouds: Visual Storytelling</t>
  </si>
  <si>
    <t>Yassir</t>
  </si>
  <si>
    <t>american||somali</t>
  </si>
  <si>
    <t>african (somali)</t>
  </si>
  <si>
    <t>2010-07-08T12:51:28Z</t>
  </si>
  <si>
    <t>A story of the difficulties learning 3 languages.</t>
  </si>
  <si>
    <t>http://hdl.handle.net/2374.DALN/1602</t>
  </si>
  <si>
    <t>somali, arabic, english, speaking,</t>
  </si>
  <si>
    <t>"Trilingual English Obstacles"</t>
  </si>
  <si>
    <t>Platero, Pamela</t>
  </si>
  <si>
    <t>New Mexico</t>
  </si>
  <si>
    <t>Native American/Hispanic/Caucasian</t>
  </si>
  <si>
    <t>2010-07-08T12:51:58Z</t>
  </si>
  <si>
    <t>There are different ways to learn a language-mine involved hand movements, weaving, and watching Jeopardy.</t>
  </si>
  <si>
    <t>http://hdl.handle.net/2374.DALN/1603</t>
  </si>
  <si>
    <t>Navajo</t>
  </si>
  <si>
    <t>Language</t>
  </si>
  <si>
    <t>Watching Jeopardy and Learning My Heritage</t>
  </si>
  <si>
    <t>-, Mes</t>
  </si>
  <si>
    <t>African-American||Haitian</t>
  </si>
  <si>
    <t>2010-07-08T19:38:21Z</t>
  </si>
  <si>
    <t>Learning with dyslexia</t>
  </si>
  <si>
    <t>http://hdl.handle.net/2374.DALN/1605</t>
  </si>
  <si>
    <t>school||science-fiction||Stonewall Columbus||minority||reading||writing||GED||dyslexia||OSU</t>
  </si>
  <si>
    <t>Mes's Narrative</t>
  </si>
  <si>
    <t>-, Lezle</t>
  </si>
  <si>
    <t>New England||Rhode Island</t>
  </si>
  <si>
    <t>Rhode Island</t>
  </si>
  <si>
    <t>2010-07-08T19:38:31Z</t>
  </si>
  <si>
    <t>http://hdl.handle.net/2374.DALN/1606</t>
  </si>
  <si>
    <t>library||reading||grandmother||financial literacy||books||library||Stories Behind the Stones||Gail Potter</t>
  </si>
  <si>
    <t>Lezle's Narrative</t>
  </si>
  <si>
    <t>Stopp, Jessica</t>
  </si>
  <si>
    <t>Italian||Irish||Native American</t>
  </si>
  <si>
    <t>2010-07-08T19:38:42Z</t>
  </si>
  <si>
    <t>This story is about bedtimes stories and childhood reading</t>
  </si>
  <si>
    <t>http://hdl.handle.net/2374.DALN/1607</t>
  </si>
  <si>
    <t>Johnny Cake||Stonewall Columbus||warm memories||reading||family||bedtime stories||father||grandmother</t>
  </si>
  <si>
    <t>Memories of Childhood Reading</t>
  </si>
  <si>
    <t>-, Sonny</t>
  </si>
  <si>
    <t>1990-1999||1980-1989||2000-2009||1970-1979</t>
  </si>
  <si>
    <t>2010-07-08T19:38:11Z</t>
  </si>
  <si>
    <t>reading affecting a lifestyle</t>
  </si>
  <si>
    <t>http://hdl.handle.net/2374.DALN/1604</t>
  </si>
  <si>
    <t>therapy||equality||learning||knowledge||theory||LGBT||Stonewall Columbus||teaching||growth||education</t>
  </si>
  <si>
    <t>A Therapist's Perspective</t>
  </si>
  <si>
    <t>2010-07-12T14:42:40Z</t>
  </si>
  <si>
    <t>http://hdl.handle.net/2374.DALN/1608</t>
  </si>
  <si>
    <t>How I learned Japanese from anime</t>
  </si>
  <si>
    <t>Small, Bianca</t>
  </si>
  <si>
    <t>2010-07-15T16:42:54Z</t>
  </si>
  <si>
    <t>http://hdl.handle.net/2374.DALN/1609</t>
  </si>
  <si>
    <t>Johnson, Rob</t>
  </si>
  <si>
    <t>suburdan</t>
  </si>
  <si>
    <t>OH||N.C.</t>
  </si>
  <si>
    <t>2010-07-15T16:43:05Z</t>
  </si>
  <si>
    <t>A conversation about what I do as a gamer.</t>
  </si>
  <si>
    <t>http://hdl.handle.net/2374.DALN/1610</t>
  </si>
  <si>
    <t>English||Foul</t>
  </si>
  <si>
    <t>escape||Social||literature||comics||gamer||son||warcraft||mario||arcade||whirlpool</t>
  </si>
  <si>
    <t>Warcraft, Whirlpool, Wolverine</t>
  </si>
  <si>
    <t>Fout, Nicholas</t>
  </si>
  <si>
    <t>april 4 1981</t>
  </si>
  <si>
    <t>2010-07-15T16:43:16Z</t>
  </si>
  <si>
    <t>Chat about my background, my military career, and playing World of Warcraft.</t>
  </si>
  <si>
    <t>http://hdl.handle.net/2374.DALN/1611</t>
  </si>
  <si>
    <t>Gamming||Relationship between gaming and world experance||Motercycles||Military||Landscaping||World of Warcraft</t>
  </si>
  <si>
    <t>On Landscaping, Combat &amp; World of Warcraft</t>
  </si>
  <si>
    <t>Patel, Yogi</t>
  </si>
  <si>
    <t>2010-07-30T12:57:42Z</t>
  </si>
  <si>
    <t>English extra credit assignment, lynn reid</t>
  </si>
  <si>
    <t>http://hdl.handle.net/2374.DALN/1612</t>
  </si>
  <si>
    <t>Reid</t>
  </si>
  <si>
    <t>RutgersPharmEOF2010</t>
  </si>
  <si>
    <t>Haddad, Daniel</t>
  </si>
  <si>
    <t>2010-07-30T12:58:11Z</t>
  </si>
  <si>
    <t>http://hdl.handle.net/2374.DALN/1614</t>
  </si>
  <si>
    <t>Reid||RutgersPharmEOF2010</t>
  </si>
  <si>
    <t>The Arduous Journey of Writing</t>
  </si>
  <si>
    <t>May, Stephen</t>
  </si>
  <si>
    <t>2010-07-30T12:58:22Z</t>
  </si>
  <si>
    <t>http://hdl.handle.net/2374.DALN/1615</t>
  </si>
  <si>
    <t>A Foundation</t>
  </si>
  <si>
    <t>2010-07-30T12:58:34Z</t>
  </si>
  <si>
    <t>A description of why i'm not satisfied with novels.</t>
  </si>
  <si>
    <t>http://hdl.handle.net/2374.DALN/1616</t>
  </si>
  <si>
    <t>20,000 Leagues into Reading</t>
  </si>
  <si>
    <t>Howard, Matt</t>
  </si>
  <si>
    <t>BFE</t>
  </si>
  <si>
    <t>2010-07-30T12:59:00Z</t>
  </si>
  <si>
    <t>Interview discussing literacy background, gaming focusing on eve online with the Goons, and the connections between metagaming and real life geopolitics.</t>
  </si>
  <si>
    <t>http://hdl.handle.net/2374.DALN/1617</t>
  </si>
  <si>
    <t>literacy narrative||rhetoric||metagaming||gaming||eve online</t>
  </si>
  <si>
    <t>The proud goon</t>
  </si>
  <si>
    <t>Filkins, Scott</t>
  </si>
  <si>
    <t>Frasca, Anthony</t>
  </si>
  <si>
    <t>2010-08-04T00:09:18Z</t>
  </si>
  <si>
    <t>This story is about my background and experiences with reading and writing</t>
  </si>
  <si>
    <t>http://hdl.handle.net/2374.DALN/1618</t>
  </si>
  <si>
    <t>political writing||computers||UIWP_2010||UIWP</t>
  </si>
  <si>
    <t>A literacy story: Filmed by Anthony Frasca</t>
  </si>
  <si>
    <t>Lindsay, Bob</t>
  </si>
  <si>
    <t>2010-08-04T00:09:34Z</t>
  </si>
  <si>
    <t>How my literacy story was changed over the years.</t>
  </si>
  <si>
    <t>http://hdl.handle.net/2374.DALN/1619</t>
  </si>
  <si>
    <t>beginning||young||confusing||technology||writing||UIWP_2010||UIWP</t>
  </si>
  <si>
    <t>Kline, Sonia</t>
  </si>
  <si>
    <t>2010-08-04T00:09:55Z</t>
  </si>
  <si>
    <t>2010-06</t>
  </si>
  <si>
    <t>http://hdl.handle.net/2374.DALN/1620</t>
  </si>
  <si>
    <t>family||school||social networking||writing||UIWP_2010||UIWP</t>
  </si>
  <si>
    <t>Moments in my Literacy Life</t>
  </si>
  <si>
    <t>Bridgemohan, Sushma</t>
  </si>
  <si>
    <t>Trinidad</t>
  </si>
  <si>
    <t>2010-08-04T00:10:10Z</t>
  </si>
  <si>
    <t>This story is about my early literacy memories.</t>
  </si>
  <si>
    <t>http://hdl.handle.net/2374.DALN/1621</t>
  </si>
  <si>
    <t>reading||growing up||Trinidad||island||UIWP_2010||UIWP</t>
  </si>
  <si>
    <t>Bridgey's Story</t>
  </si>
  <si>
    <t>Im, Esther</t>
  </si>
  <si>
    <t>South Korean</t>
  </si>
  <si>
    <t>2010-08-04T00:10:21Z</t>
  </si>
  <si>
    <t>My early literacy memories</t>
  </si>
  <si>
    <t>http://hdl.handle.net/2374.DALN/1622</t>
  </si>
  <si>
    <t>growing up in Korea||Korean alphabet||writing||preschool||UIWP_2010||UIWP</t>
  </si>
  <si>
    <t>Literacy Story</t>
  </si>
  <si>
    <t>Frasca, Anthony J. Sr.</t>
  </si>
  <si>
    <t>Swedish||Polish</t>
  </si>
  <si>
    <t>2010-08-04T00:10:36Z</t>
  </si>
  <si>
    <t>This story is about my history with literacy</t>
  </si>
  <si>
    <t>http://hdl.handle.net/2374.DALN/1623</t>
  </si>
  <si>
    <t>muscle car||lord of flies||Dad||left hand||UIWP_2010||UIWP</t>
  </si>
  <si>
    <t>Literacy Mentors</t>
  </si>
  <si>
    <t>2010-08-04T00:10:49Z</t>
  </si>
  <si>
    <t>This story is about my early literacy memories, especially reading and writing in school.</t>
  </si>
  <si>
    <t>http://hdl.handle.net/2374.DALN/1624</t>
  </si>
  <si>
    <t>books||writing||words||UIWP_2010||UWIP</t>
  </si>
  <si>
    <t>Patty's Literacy Story</t>
  </si>
  <si>
    <t>Janet, Morford</t>
  </si>
  <si>
    <t>2010-08-04T00:11:09Z</t>
  </si>
  <si>
    <t>This story is about the understanding and history of literacy acquisition by a white middle-class female teacher.</t>
  </si>
  <si>
    <t>http://hdl.handle.net/2374.DALN/1625</t>
  </si>
  <si>
    <t>writing, literacy, family, personal ccorrespondence, school, Illinois, UIWP, UIWP_2010</t>
  </si>
  <si>
    <t>A literacy narrative</t>
  </si>
  <si>
    <t>Desai, Rocky</t>
  </si>
  <si>
    <t>2010-08-04T00:12:31Z</t>
  </si>
  <si>
    <t>Literacy Narrative Extra Credit, Lynn Reid</t>
  </si>
  <si>
    <t>http://hdl.handle.net/2374.DALN/1626</t>
  </si>
  <si>
    <t>Anyonymous</t>
  </si>
  <si>
    <t>2010-08-04T00:12:54Z</t>
  </si>
  <si>
    <t>This story is a collection of my memories from 4th and 5th grade about writing</t>
  </si>
  <si>
    <t>http://hdl.handle.net/2374.DALN/1627</t>
  </si>
  <si>
    <t>fantasy||journaling||writing||pegasus||poetry||UIWP_2010||UWIP</t>
  </si>
  <si>
    <t>Early Writing Memories</t>
  </si>
  <si>
    <t>Hlinka, Laura</t>
  </si>
  <si>
    <t>Gropp, Patty</t>
  </si>
  <si>
    <t>2010-08-04T00:13:11Z</t>
  </si>
  <si>
    <t>literacy memories</t>
  </si>
  <si>
    <t>http://hdl.handle.net/2374.DALN/1628</t>
  </si>
  <si>
    <t>UIWP_2010||UIWP</t>
  </si>
  <si>
    <t>UIWP Small Memories</t>
  </si>
  <si>
    <t>1968||1968</t>
  </si>
  <si>
    <t>2010-08-04T00:13:24Z</t>
  </si>
  <si>
    <t>This is a reflection of what I remember about writing growing up.</t>
  </si>
  <si>
    <t>http://hdl.handle.net/2374.DALN/1629</t>
  </si>
  <si>
    <t>handwriting||church||writing||books||UIWP_2010||UIWP</t>
  </si>
  <si>
    <t>A Literacy Story</t>
  </si>
  <si>
    <t>Talat, Zoya</t>
  </si>
  <si>
    <t>2010-08-04T00:13:37Z</t>
  </si>
  <si>
    <t>http://hdl.handle.net/2374.DALN/1630</t>
  </si>
  <si>
    <t>Learning a New Language</t>
  </si>
  <si>
    <t>Palomo, Sergio</t>
  </si>
  <si>
    <t>2010-08-04T00:13:48Z</t>
  </si>
  <si>
    <t>http://hdl.handle.net/2374.DALN/1631</t>
  </si>
  <si>
    <t>Lynn Reid||Learning a New Language||RutgersPharmEOF2010</t>
  </si>
  <si>
    <t>Labayen, Stephanie</t>
  </si>
  <si>
    <t>Mexican||Filipino</t>
  </si>
  <si>
    <t>2010-08-05T19:20:14Z</t>
  </si>
  <si>
    <t>My literacy narrative, dance and literacy</t>
  </si>
  <si>
    <t>http://hdl.handle.net/2374.DALN/1632</t>
  </si>
  <si>
    <t>Stone, David</t>
  </si>
  <si>
    <t>2010-08-05T19:20:34Z</t>
  </si>
  <si>
    <t>This story is about my literacy journey</t>
  </si>
  <si>
    <t>http://hdl.handle.net/2374.DALN/1633</t>
  </si>
  <si>
    <t>literacy||writing||reading||UIWP_2010||UIWP</t>
  </si>
  <si>
    <t>2010-08-05T19:20:48Z</t>
  </si>
  <si>
    <t>I had great parent support</t>
  </si>
  <si>
    <t>http://hdl.handle.net/2374.DALN/1634</t>
  </si>
  <si>
    <t>writing||reading||literacy||elementary teacher||UIWP_2010||UIWP</t>
  </si>
  <si>
    <t>Dudas, Patrick</t>
  </si>
  <si>
    <t>Bono, J. James</t>
  </si>
  <si>
    <t>2010-08-10T17:18:44Z</t>
  </si>
  <si>
    <t>http://hdl.handle.net/2374.DALN/1635</t>
  </si>
  <si>
    <t>video games, physics, pittsburgh, platform, games</t>
  </si>
  <si>
    <t>Reading, Writing and Playing Through Problems</t>
  </si>
  <si>
    <t>Soule, Leah</t>
  </si>
  <si>
    <t>Vanhooser, Barbara</t>
  </si>
  <si>
    <t>2010-08-17T18:23:13Z</t>
  </si>
  <si>
    <t>Strengthening Student Writing at TSU</t>
  </si>
  <si>
    <t>http://hdl.handle.net/2374.DALN/1636</t>
  </si>
  <si>
    <t>TSU</t>
  </si>
  <si>
    <t>Mrs. Booth</t>
  </si>
  <si>
    <t>Westcott, Warren</t>
  </si>
  <si>
    <t>WASP</t>
  </si>
  <si>
    <t>2010-08-17T18:23:22Z</t>
  </si>
  <si>
    <t>Influence of being read to</t>
  </si>
  <si>
    <t>http://hdl.handle.net/2374.DALN/1637</t>
  </si>
  <si>
    <t>TSU, Tennessee State University, Reading</t>
  </si>
  <si>
    <t>Daniels, Doris</t>
  </si>
  <si>
    <t>Morgan-Curtis, Samantha</t>
  </si>
  <si>
    <t>2010-08-17T18:23:32Z</t>
  </si>
  <si>
    <t>An educator comes to the U.S. to be educated and gets more than she expected.</t>
  </si>
  <si>
    <t>http://hdl.handle.net/2374.DALN/1638</t>
  </si>
  <si>
    <t>race, pregnancy, Tennessee State University</t>
  </si>
  <si>
    <t>Hypocrisy of American Liberal Education</t>
  </si>
  <si>
    <t>Watson, Tonya</t>
  </si>
  <si>
    <t>TN</t>
  </si>
  <si>
    <t>2010-08-17T18:23:39Z</t>
  </si>
  <si>
    <t>Literacy narrative story from TNSU workshop</t>
  </si>
  <si>
    <t>http://hdl.handle.net/2374.DALN/1639</t>
  </si>
  <si>
    <t>Parham, Jewell</t>
  </si>
  <si>
    <t>2010-08-17T18:23:44Z</t>
  </si>
  <si>
    <t>English professor learns to love writing because other love her writing.</t>
  </si>
  <si>
    <t>http://hdl.handle.net/2374.DALN/1640</t>
  </si>
  <si>
    <t>writing, teacher, impact</t>
  </si>
  <si>
    <t>Passion to Write</t>
  </si>
  <si>
    <t>LRC Media Group</t>
  </si>
  <si>
    <t>Turner, Michael, Jeff Thompson</t>
  </si>
  <si>
    <t>2010-08-17T18:23:57Z</t>
  </si>
  <si>
    <t>Interview of process and publication by Jeff Thompson on his books about Dan Curtis, creator of Dark Shadows</t>
  </si>
  <si>
    <t>http://hdl.handle.net/2374.DALN/1641</t>
  </si>
  <si>
    <t>Jeff Thompson, Dan Curtis, Michael Turner, Dan Curtis, TSU, Tennessee State University</t>
  </si>
  <si>
    <t>Dan Curtis, Jeff Thompson interview</t>
  </si>
  <si>
    <t>Phillips, Elaine</t>
  </si>
  <si>
    <t>2010-08-17T18:24:05Z</t>
  </si>
  <si>
    <t>A brief account of one of the books that made an impression on me in childhood</t>
  </si>
  <si>
    <t>http://hdl.handle.net/2374.DALN/1642</t>
  </si>
  <si>
    <t>TnSU||childhood, book, Russell Hoban</t>
  </si>
  <si>
    <t>Literacy milestone</t>
  </si>
  <si>
    <t>VanHooser, Barbara</t>
  </si>
  <si>
    <t>Leah, Soule</t>
  </si>
  <si>
    <t>2010-08-17T18:24:12Z</t>
  </si>
  <si>
    <t>http://hdl.handle.net/2374.DALN/1643</t>
  </si>
  <si>
    <t>Embedded Librarian</t>
  </si>
  <si>
    <t>Houston, Helen</t>
  </si>
  <si>
    <t>Nashville</t>
  </si>
  <si>
    <t>2010-08-17T18:24:18Z</t>
  </si>
  <si>
    <t>How a professor learns to read when mother is a teacher.</t>
  </si>
  <si>
    <t>http://hdl.handle.net/2374.DALN/1644</t>
  </si>
  <si>
    <t>Reading, educator, story</t>
  </si>
  <si>
    <t>Mann, Gaile||Darby, Naykishia</t>
  </si>
  <si>
    <t>2010-08-17T18:24:24Z</t>
  </si>
  <si>
    <t>These clips document the interviewees varied experience with reading.</t>
  </si>
  <si>
    <t>http://hdl.handle.net/2374.DALN/1645</t>
  </si>
  <si>
    <t>First Experiences with Reading</t>
  </si>
  <si>
    <t>Phyak, Prem||Kafle, Hem Raj||Gautam, Ganga Ram||Awasthi, Jai Raj</t>
  </si>
  <si>
    <t>lower and middle class</t>
  </si>
  <si>
    <t>2010-08-19T12:21:28Z</t>
  </si>
  <si>
    <t>these literacy narratives by a group of Nepalese English educators describe the authors's literacy journey from situations like taking classes under trees to being professors of English, international exchange scholars, and technologically savvy scholars</t>
  </si>
  <si>
    <t>http://hdl.handle.net/2374.DALN/1646</t>
  </si>
  <si>
    <t>Nepali</t>
  </si>
  <si>
    <t>from studying under trees to teaching at the university</t>
  </si>
  <si>
    <t>Bal, Krishna</t>
  </si>
  <si>
    <t>2010-08-19T12:28:59Z</t>
  </si>
  <si>
    <t>http://hdl.handle.net/2374.DALN/1647</t>
  </si>
  <si>
    <t>Leeteraci nyaretiv 1</t>
  </si>
  <si>
    <t>Bal</t>
  </si>
  <si>
    <t>2010-08-19T12:29:23Z</t>
  </si>
  <si>
    <t>http://hdl.handle.net/2374.DALN/1648</t>
  </si>
  <si>
    <t>Leeteraci nyaretiv</t>
  </si>
  <si>
    <t>2010-08-25T13:53:48Z</t>
  </si>
  <si>
    <t>http://hdl.handle.net/2374.DALN/1649</t>
  </si>
  <si>
    <t>test</t>
  </si>
  <si>
    <t>Valentino, Pat</t>
  </si>
  <si>
    <t>1950-1959||1960-1969||2000-2009||2010-2019</t>
  </si>
  <si>
    <t>2010-08-25T14:00:10Z</t>
  </si>
  <si>
    <t>My experiences and development in literature, linguistics, school, &amp; society.</t>
  </si>
  <si>
    <t>http://hdl.handle.net/2374.DALN/1650</t>
  </si>
  <si>
    <t>The Catcher in the Rye||writing||twitter||facebook||linguistics||Steven Pinker||literature||RW Emerson||Walt Whitman||J.D. Salinger||Linworth Alternative Program</t>
  </si>
  <si>
    <t>Noa's Literacy Narrative</t>
  </si>
  <si>
    <t>2374.DALN/1651</t>
  </si>
  <si>
    <t>Haugtvedt, Andrea</t>
  </si>
  <si>
    <t>2010-08-30T19:05:05Z</t>
  </si>
  <si>
    <t>my experiences with Literacy</t>
  </si>
  <si>
    <t>http://hdl.handle.net/2374.DALN/1652</t>
  </si>
  <si>
    <t>Harry Potter, Norway, Foreign Films, Subtitles, translation, grammar</t>
  </si>
  <si>
    <t>Andrea's Literacy Narrative (Livin' la vida Literature)</t>
  </si>
  <si>
    <t>David, Shauna</t>
  </si>
  <si>
    <t>Jamaican-American</t>
  </si>
  <si>
    <t>2010-09-02T01:07:37Z</t>
  </si>
  <si>
    <t>This story is about my growth in literature.</t>
  </si>
  <si>
    <t>http://hdl.handle.net/2374.DALN/1653</t>
  </si>
  <si>
    <t>computers||new technology||bookstores||leap frog||Kindle</t>
  </si>
  <si>
    <t>Shauna Davis' Literacy Narrative</t>
  </si>
  <si>
    <t>Tolle, Yeshua</t>
  </si>
  <si>
    <t>2010-09-02T02:02:51Z</t>
  </si>
  <si>
    <t>"This story is about learning to read and write."</t>
  </si>
  <si>
    <t>http://hdl.handle.net/2374.DALN/1654</t>
  </si>
  <si>
    <t>inspiration||art forms||film||books||William Gass</t>
  </si>
  <si>
    <t>Yeshua's Literacy Narrative</t>
  </si>
  <si>
    <t>2010-09-02T12:54:49Z</t>
  </si>
  <si>
    <t>http://hdl.handle.net/2374.DALN/1655</t>
  </si>
  <si>
    <t>Influence on Reading and Writing</t>
  </si>
  <si>
    <t>Tovar, David</t>
  </si>
  <si>
    <t>2010-09-02T12:56:34Z</t>
  </si>
  <si>
    <t>This is a small narrative about the person who influenced my reading and writing literacy.</t>
  </si>
  <si>
    <t>http://hdl.handle.net/2374.DALN/1656</t>
  </si>
  <si>
    <t>DTZ||Mother</t>
  </si>
  <si>
    <t>Reid 2010 CCNY</t>
  </si>
  <si>
    <t>Lopez Suazo, Alfred</t>
  </si>
  <si>
    <t>ny</t>
  </si>
  <si>
    <t>2010-09-02T13:38:30Z</t>
  </si>
  <si>
    <t>http://hdl.handle.net/2374.DALN/1657</t>
  </si>
  <si>
    <t>Beach Chair</t>
  </si>
  <si>
    <t>2010-09-07T02:19:38Z</t>
  </si>
  <si>
    <t>http://hdl.handle.net/2374.DALN/1658</t>
  </si>
  <si>
    <t>AnniesLitNarrative</t>
  </si>
  <si>
    <t>Neupane, Dhruba||Neupane, Dhruba</t>
  </si>
  <si>
    <t>Nepalese||Nepalese/Euro-American</t>
  </si>
  <si>
    <t>Kathmandu/Syangja||Syangja, Kathmandu</t>
  </si>
  <si>
    <t>Asian/ Brahmin</t>
  </si>
  <si>
    <t>2010-09-07T02:28:37Z</t>
  </si>
  <si>
    <t>http://hdl.handle.net/2374.DALN/1659</t>
  </si>
  <si>
    <t>Revisiting the Relation Between English and Literacy</t>
  </si>
  <si>
    <t>Stephan, Talese</t>
  </si>
  <si>
    <t>2010-09-07T02:33:31Z</t>
  </si>
  <si>
    <t>http://hdl.handle.net/2374.DALN/1660</t>
  </si>
  <si>
    <t>LDS</t>
  </si>
  <si>
    <t>2010-09-07T21:57:12Z</t>
  </si>
  <si>
    <t>Julie describes how she learned to love literature, leading her to study English teaching in college.</t>
  </si>
  <si>
    <t>http://hdl.handle.net/2374.DALN/1661</t>
  </si>
  <si>
    <t>teaching||library</t>
  </si>
  <si>
    <t>Literature as Art</t>
  </si>
  <si>
    <t>Barber, Nicole</t>
  </si>
  <si>
    <t>2010-09-07T22:00:41Z</t>
  </si>
  <si>
    <t>Why I love reading</t>
  </si>
  <si>
    <t>http://hdl.handle.net/2374.DALN/1662</t>
  </si>
  <si>
    <t>Why I Love Reading</t>
  </si>
  <si>
    <t>Hill, Shane</t>
  </si>
  <si>
    <t>2010-09-08T09:46:06Z</t>
  </si>
  <si>
    <t>As part of a requirement for one of my college courses I was to add my literacy narrative to the DALN.  I took the liberty of making the narrative something that closer reflects myself.</t>
  </si>
  <si>
    <t>http://hdl.handle.net/2374.DALN/1663</t>
  </si>
  <si>
    <t>Shane Hill's Literacy Narrative (hip Hop edition</t>
  </si>
  <si>
    <t>2010-09-08T21:40:33Z</t>
  </si>
  <si>
    <t>From being read to, to pretending to read, to reading, to studying English, language and literature have shaped my narrative.</t>
  </si>
  <si>
    <t>http://hdl.handle.net/2374.DALN/1664</t>
  </si>
  <si>
    <t>childhood reading</t>
  </si>
  <si>
    <t>Reading (and pretending to)</t>
  </si>
  <si>
    <t>Jessop, Cara</t>
  </si>
  <si>
    <t>2010-09-09T00:08:39Z</t>
  </si>
  <si>
    <t>http://hdl.handle.net/2374.DALN/1665</t>
  </si>
  <si>
    <t>Always Loved Reading</t>
  </si>
  <si>
    <t>Spainhower, Audrey</t>
  </si>
  <si>
    <t>Utah and Iowa</t>
  </si>
  <si>
    <t>2010-09-10T13:03:42Z</t>
  </si>
  <si>
    <t>http://hdl.handle.net/2374.DALN/1666</t>
  </si>
  <si>
    <t>One summer and one author</t>
  </si>
  <si>
    <t>Velasquez, Katherine</t>
  </si>
  <si>
    <t>2010-09-10T13:05:01Z</t>
  </si>
  <si>
    <t>http://hdl.handle.net/2374.DALN/1667</t>
  </si>
  <si>
    <t>Books across America</t>
  </si>
  <si>
    <t>Sanders, Jessica</t>
  </si>
  <si>
    <t>2010-09-10T23:28:51Z</t>
  </si>
  <si>
    <t>http://hdl.handle.net/2374.DALN/1668</t>
  </si>
  <si>
    <t>Altamirano, Flor</t>
  </si>
  <si>
    <t>2010-09-11T02:31:45Z</t>
  </si>
  <si>
    <t>http://hdl.handle.net/2374.DALN/1669</t>
  </si>
  <si>
    <t>CCNY||2010||Reid</t>
  </si>
  <si>
    <t>What Influenced my reading and writing practices</t>
  </si>
  <si>
    <t>Beddes, Kiera</t>
  </si>
  <si>
    <t>UT</t>
  </si>
  <si>
    <t>2010-09-11T18:05:34Z</t>
  </si>
  <si>
    <t>http://hdl.handle.net/2374.DALN/1670</t>
  </si>
  <si>
    <t>Kiera's Literacy Narrative; Or In Which She Learns to Love to Read</t>
  </si>
  <si>
    <t>2010-09-12T01:30:36Z</t>
  </si>
  <si>
    <t>http://hdl.handle.net/2374.DALN/1671</t>
  </si>
  <si>
    <t>A Book Which Influenced My Reading and Writing</t>
  </si>
  <si>
    <t>2010-09-13T14:53:49Z</t>
  </si>
  <si>
    <t>http://hdl.handle.net/2374.DALN/1672</t>
  </si>
  <si>
    <t>2010-09-14T11:42:36Z</t>
  </si>
  <si>
    <t>Talking about my struggles throughout the years of learning how to read.</t>
  </si>
  <si>
    <t>http://hdl.handle.net/2374.DALN/1673</t>
  </si>
  <si>
    <t>Reflections on Reading</t>
  </si>
  <si>
    <t>2010-09-14T11:42:43Z</t>
  </si>
  <si>
    <t>growing up reading and how i learned.</t>
  </si>
  <si>
    <t>http://hdl.handle.net/2374.DALN/1674</t>
  </si>
  <si>
    <t>2010-09-14T11:42:53Z</t>
  </si>
  <si>
    <t>Talked about my reflections about reading and my experiences and struggles throughout the years.</t>
  </si>
  <si>
    <t>http://hdl.handle.net/2374.DALN/1675</t>
  </si>
  <si>
    <t>2010-09-14T11:45:42Z</t>
  </si>
  <si>
    <t>http://hdl.handle.net/2374.DALN/1676</t>
  </si>
  <si>
    <t>Reading through the year</t>
  </si>
  <si>
    <t>Borst, Tyler</t>
  </si>
  <si>
    <t>MN</t>
  </si>
  <si>
    <t>2010-09-14T11:50:05Z</t>
  </si>
  <si>
    <t>http://hdl.handle.net/2374.DALN/1677</t>
  </si>
  <si>
    <t>Tech 101</t>
  </si>
  <si>
    <t>2010-09-14T11:50:22Z</t>
  </si>
  <si>
    <t>Talking about how i learned to read.</t>
  </si>
  <si>
    <t>http://hdl.handle.net/2374.DALN/1678</t>
  </si>
  <si>
    <t>Growing Up Reading</t>
  </si>
  <si>
    <t>wilkins, marquis</t>
  </si>
  <si>
    <t>ALM</t>
  </si>
  <si>
    <t>united states</t>
  </si>
  <si>
    <t>tennessee</t>
  </si>
  <si>
    <t>Tennessee State University</t>
  </si>
  <si>
    <t>2010-09-16T15:09:01Z</t>
  </si>
  <si>
    <t>english video report on learning language for the first time</t>
  </si>
  <si>
    <t>http://hdl.handle.net/2374.DALN/1679</t>
  </si>
  <si>
    <t>LAM</t>
  </si>
  <si>
    <t>Janet Dawson</t>
  </si>
  <si>
    <t>2010-09-16T15:09:11Z</t>
  </si>
  <si>
    <t>http://hdl.handle.net/2374.DALN/1680</t>
  </si>
  <si>
    <t>Sparked by a 7th Grade Book Report</t>
  </si>
  <si>
    <t>Lewis, Lynn</t>
  </si>
  <si>
    <t>Murillo, Cindy</t>
  </si>
  <si>
    <t>Southeast U.S.</t>
  </si>
  <si>
    <t>2010-09-16T18:44:47Z</t>
  </si>
  <si>
    <t>http://hdl.handle.net/2374.DALN/1681</t>
  </si>
  <si>
    <t>TSU||French||Literacy</t>
  </si>
  <si>
    <t>How I learned to speak French</t>
  </si>
  <si>
    <t>Gartner, Rebecca</t>
  </si>
  <si>
    <t>2010-09-20T21:50:56Z</t>
  </si>
  <si>
    <t>http://hdl.handle.net/2374.DALN/1682</t>
  </si>
  <si>
    <t>ILSTU</t>
  </si>
  <si>
    <t>Confusion on Comprehension</t>
  </si>
  <si>
    <t>2010-09-20T21:51:17Z</t>
  </si>
  <si>
    <t>2010-09</t>
  </si>
  <si>
    <t>College essay (voice recording) for Illinois State University.  Made it personal by talking about my ASP experience.</t>
  </si>
  <si>
    <t>http://hdl.handle.net/2374.DALN/1683</t>
  </si>
  <si>
    <t>ASP application essay</t>
  </si>
  <si>
    <t>von Ehrenkrook, Brandon</t>
  </si>
  <si>
    <t>2010-09-20T21:51:29Z</t>
  </si>
  <si>
    <t>http://hdl.handle.net/2374.DALN/1684</t>
  </si>
  <si>
    <t>ilstu</t>
  </si>
  <si>
    <t>Hebrew School</t>
  </si>
  <si>
    <t>2010-09-20T21:51:35Z</t>
  </si>
  <si>
    <t>video</t>
  </si>
  <si>
    <t>http://hdl.handle.net/2374.DALN/1685</t>
  </si>
  <si>
    <t>literacy at a young age</t>
  </si>
  <si>
    <t>2010-09-20T21:51:43Z</t>
  </si>
  <si>
    <t>http://hdl.handle.net/2374.DALN/1686</t>
  </si>
  <si>
    <t>Romance Novels Applied to the Real World</t>
  </si>
  <si>
    <t>McKinney, Kate</t>
  </si>
  <si>
    <t>2010-09-20T21:53:30Z</t>
  </si>
  <si>
    <t>http://hdl.handle.net/2374.DALN/1687</t>
  </si>
  <si>
    <t>The Staple</t>
  </si>
  <si>
    <t>Vandivier, Jennifer</t>
  </si>
  <si>
    <t>2010-09-20T21:53:37Z</t>
  </si>
  <si>
    <t>http://hdl.handle.net/2374.DALN/1688</t>
  </si>
  <si>
    <t>ilstu||expression||journalism</t>
  </si>
  <si>
    <t>Progression Through Journalism</t>
  </si>
  <si>
    <t>Rogalla, Mitchell</t>
  </si>
  <si>
    <t>2010-09-20T21:55:30Z</t>
  </si>
  <si>
    <t>A short song I wrote about learning to read and write.</t>
  </si>
  <si>
    <t>http://hdl.handle.net/2374.DALN/1689</t>
  </si>
  <si>
    <t>Learning||Reading||Music||ILSTU||Song</t>
  </si>
  <si>
    <t>Reading Song</t>
  </si>
  <si>
    <t>2010-09-20T21:55:43Z</t>
  </si>
  <si>
    <t>http://hdl.handle.net/2374.DALN/1690</t>
  </si>
  <si>
    <t>The Journey to Literacy</t>
  </si>
  <si>
    <t>2010-09-20T21:55:59Z</t>
  </si>
  <si>
    <t>My personal narrative about a fun way to help children learn cursive made me love cursive and want to learn more!</t>
  </si>
  <si>
    <t>http://hdl.handle.net/2374.DALN/1691</t>
  </si>
  <si>
    <t>ILSTU||shaving cream||cursive</t>
  </si>
  <si>
    <t>Learning Cursive is Fun!</t>
  </si>
  <si>
    <t>2010-09-20T21:56:13Z</t>
  </si>
  <si>
    <t>My story of how I started to learn how to read in Kindergarten. My parents read me a different book every night.</t>
  </si>
  <si>
    <t>http://hdl.handle.net/2374.DALN/1692</t>
  </si>
  <si>
    <t>Bag of Literacy Knowledge</t>
  </si>
  <si>
    <t>2010-09-20T21:59:56Z</t>
  </si>
  <si>
    <t>http://hdl.handle.net/2374.DALN/1693</t>
  </si>
  <si>
    <t>Hitting a wall</t>
  </si>
  <si>
    <t>Syslo, Thomas</t>
  </si>
  <si>
    <t>2010-09-20T22:02:58Z</t>
  </si>
  <si>
    <t>http://hdl.handle.net/2374.DALN/1694</t>
  </si>
  <si>
    <t>Blue</t>
  </si>
  <si>
    <t>Caucasi</t>
  </si>
  <si>
    <t>2010-09-20T22:03:13Z</t>
  </si>
  <si>
    <t>http://hdl.handle.net/2374.DALN/1695</t>
  </si>
  <si>
    <t>ILSU</t>
  </si>
  <si>
    <t>My English Class</t>
  </si>
  <si>
    <t>2010-09-21T20:20:41Z</t>
  </si>
  <si>
    <t>This is a second version of my original audio literacy narrative titled "what is 'good' writing"</t>
  </si>
  <si>
    <t>http://hdl.handle.net/2374.DALN/1696</t>
  </si>
  <si>
    <t>video||college||composition||writing||ILSTU</t>
  </si>
  <si>
    <t>What is "good" writing - version 2</t>
  </si>
  <si>
    <t>yang, nan</t>
  </si>
  <si>
    <t>new mexico</t>
  </si>
  <si>
    <t>2010-09-22T16:54:35Z</t>
  </si>
  <si>
    <t>http://hdl.handle.net/2374.DALN/1700</t>
  </si>
  <si>
    <t>first touch of literacy</t>
  </si>
  <si>
    <t>nan, yang</t>
  </si>
  <si>
    <t>2010-10-09T14:06:43Z</t>
  </si>
  <si>
    <t>http://hdl.handle.net/2374.DALN/1701</t>
  </si>
  <si>
    <t>Suh, HeeJoo</t>
  </si>
  <si>
    <t>2010-10-09T14:09:27Z</t>
  </si>
  <si>
    <t>http://hdl.handle.net/2374.DALN/1702</t>
  </si>
  <si>
    <t>english, korean</t>
  </si>
  <si>
    <t>foreign language</t>
  </si>
  <si>
    <t>Lessons of Learning foreign languages</t>
  </si>
  <si>
    <t>Kuang, Hao</t>
  </si>
  <si>
    <t>yellow(asian)</t>
  </si>
  <si>
    <t>2010-10-09T14:09:42Z</t>
  </si>
  <si>
    <t>This was a story about how I composed a scientific article in my senior high school years. Finally, I got the first place in the national scientific exhibition.</t>
  </si>
  <si>
    <t>http://hdl.handle.net/2374.DALN/1703</t>
  </si>
  <si>
    <t>The dream I achieved</t>
  </si>
  <si>
    <t>2010-10-09T14:09:52Z</t>
  </si>
  <si>
    <t>http://hdl.handle.net/2374.DALN/1704</t>
  </si>
  <si>
    <t>Markowitz, d||Markowitz, D</t>
  </si>
  <si>
    <t>2010-10-09T14:10:21Z</t>
  </si>
  <si>
    <t>http://hdl.handle.net/2374.DALN/1705</t>
  </si>
  <si>
    <t>Digital Literacy Journey</t>
  </si>
  <si>
    <t>Kavanagh, Kortney</t>
  </si>
  <si>
    <t>2010-10-09T14:12:33Z</t>
  </si>
  <si>
    <t>http://hdl.handle.net/2374.DALN/1706</t>
  </si>
  <si>
    <t>My Digital Literacy Fu*k Up: Decoding On-Line Identities</t>
  </si>
  <si>
    <t>2010-10-09T14:13:18Z</t>
  </si>
  <si>
    <t>http://hdl.handle.net/2374.DALN/1707</t>
  </si>
  <si>
    <t>My Digital Graduation</t>
  </si>
  <si>
    <t>Rebecca, Saxon</t>
  </si>
  <si>
    <t>2010-10-09T14:13:35Z</t>
  </si>
  <si>
    <t>WRT 302 ASSIGNMENT</t>
  </si>
  <si>
    <t>http://hdl.handle.net/2374.DALN/1708</t>
  </si>
  <si>
    <t>BLOG</t>
  </si>
  <si>
    <t>Digital Ballbuster</t>
  </si>
  <si>
    <t>Meghan Taylor, Donohue</t>
  </si>
  <si>
    <t>2010-10-09T14:13:48Z</t>
  </si>
  <si>
    <t>http://hdl.handle.net/2374.DALN/1709</t>
  </si>
  <si>
    <t>Digital Character</t>
  </si>
  <si>
    <t>Li, Amy</t>
  </si>
  <si>
    <t>Asian America</t>
  </si>
  <si>
    <t>2010-10-09T14:13:55Z</t>
  </si>
  <si>
    <t>http://hdl.handle.net/2374.DALN/1710</t>
  </si>
  <si>
    <t>Sanfeliu, Maria</t>
  </si>
  <si>
    <t>2010-10-09T14:14:01Z</t>
  </si>
  <si>
    <t>http://hdl.handle.net/2374.DALN/1711</t>
  </si>
  <si>
    <t>Finding digital literacy through fan-fictions</t>
  </si>
  <si>
    <t>Soto, Ghilianie</t>
  </si>
  <si>
    <t>2010-10-09T14:14:07Z</t>
  </si>
  <si>
    <t>http://hdl.handle.net/2374.DALN/1712</t>
  </si>
  <si>
    <t>My Digital Literacy Story</t>
  </si>
  <si>
    <t>2010-10-09T14:14:15Z</t>
  </si>
  <si>
    <t>http://hdl.handle.net/2374.DALN/1713</t>
  </si>
  <si>
    <t>digitally illiterate</t>
  </si>
  <si>
    <t>Tangney, Traci</t>
  </si>
  <si>
    <t>2010-10-09T14:14:25Z</t>
  </si>
  <si>
    <t>class project</t>
  </si>
  <si>
    <t>http://hdl.handle.net/2374.DALN/1714</t>
  </si>
  <si>
    <t>Foster, Helen</t>
  </si>
  <si>
    <t>2010-10-10T12:52:51Z</t>
  </si>
  <si>
    <t>The story of how i came to be a book lover.</t>
  </si>
  <si>
    <t>http://hdl.handle.net/2374.DALN/1715</t>
  </si>
  <si>
    <t>Sweeney2010Fall||UofM</t>
  </si>
  <si>
    <t>My reading story</t>
  </si>
  <si>
    <t>Stevenson, Wesley</t>
  </si>
  <si>
    <t>2010-10-17T20:09:38Z</t>
  </si>
  <si>
    <t>http://hdl.handle.net/2374.DALN/1717</t>
  </si>
  <si>
    <t>Song of Myself</t>
  </si>
  <si>
    <t>Moseley, Jasmine</t>
  </si>
  <si>
    <t>2010-10-17T20:10:04Z</t>
  </si>
  <si>
    <t>This narrative is about how writing an essay to get into honors college led to working on a video PSA for a school project on the same topic.</t>
  </si>
  <si>
    <t>http://hdl.handle.net/2374.DALN/1718</t>
  </si>
  <si>
    <t>OaklandUniversity||essay||video||honors college||texting and driving||PSA||Windows Movie Maker</t>
  </si>
  <si>
    <t>The Road to New Literacy Practices: How Using One Literacy Practice Led to the Discovery of Another</t>
  </si>
  <si>
    <t>horwitz, amanda</t>
  </si>
  <si>
    <t>2010-10-17T20:10:14Z</t>
  </si>
  <si>
    <t>This narrative is about my experiences with writing and broadcasting in high school.</t>
  </si>
  <si>
    <t>http://hdl.handle.net/2374.DALN/1719</t>
  </si>
  <si>
    <t>OaklandUniversity||broadcasting||writing||journalism||high school</t>
  </si>
  <si>
    <t>TV 10: The Class That Changed My Life</t>
  </si>
  <si>
    <t>Horwitz, Amanda</t>
  </si>
  <si>
    <t>2010-10-20T17:15:52Z</t>
  </si>
  <si>
    <t>This narrative deals with my involvement with TV 10, writing, and broadcasting in high school.</t>
  </si>
  <si>
    <t>http://hdl.handle.net/2374.DALN/1720</t>
  </si>
  <si>
    <t>writing||broadcasting||high school||journalism</t>
  </si>
  <si>
    <t>Moorman, Kyle</t>
  </si>
  <si>
    <t>2010-10-28T00:42:03Z</t>
  </si>
  <si>
    <t>http://hdl.handle.net/2374.DALN/1721</t>
  </si>
  <si>
    <t>Podcast, Experience</t>
  </si>
  <si>
    <t>My First Podcast Experience</t>
  </si>
  <si>
    <t>Shivers, Florine||Mills, Monique||Juday, Daniel</t>
  </si>
  <si>
    <t>2010-10-28T22:50:31Z</t>
  </si>
  <si>
    <t>Learning to read in the 50s and 60s</t>
  </si>
  <si>
    <t>http://hdl.handle.net/2374.DALN/1723</t>
  </si>
  <si>
    <t>Tutoring||Neglect||ADULT||Learning to read signs||Learning to read by watching childrens programs</t>
  </si>
  <si>
    <t>Making It In The System</t>
  </si>
  <si>
    <t>Cagle, Lauren</t>
  </si>
  <si>
    <t>2010-10-28T23:40:50Z</t>
  </si>
  <si>
    <t>I wrote my literacy narrative on lists in response to a class discussion I led on how to use the narrative to explore yourself. I am a Ph.D. student and teacher of first-year composition at a large public university, and this piece is my exploration of how I use listed language to juggle those roles, along with the roles of partner, dog-owner, renter, car-owner, and generally responsible adult.</t>
  </si>
  <si>
    <t>http://hdl.handle.net/2374.DALN/1724</t>
  </si>
  <si>
    <t>list</t>
  </si>
  <si>
    <t>Towards Listlessness</t>
  </si>
  <si>
    <t>Zwilling, Sierra</t>
  </si>
  <si>
    <t>Williams, Devon</t>
  </si>
  <si>
    <t>2010-10-28T22:45:43Z</t>
  </si>
  <si>
    <t>This story is about access to higher education in Columbus, OH.</t>
  </si>
  <si>
    <t>http://hdl.handle.net/2374.DALN/1722</t>
  </si>
  <si>
    <t>"access to higher education"||Literacy||Columbus, Ohio||Students||Families</t>
  </si>
  <si>
    <t>Literacy and access to higher Education</t>
  </si>
  <si>
    <t>Gresham, Samuel Jr</t>
  </si>
  <si>
    <t>Cephas, Sandra||Leasure, Justin||Auxier, Matt</t>
  </si>
  <si>
    <t>1940-1949||1950-1959||1960-1969||1970-1979||1980-1989||1990-1999</t>
  </si>
  <si>
    <t>Mississippi and Chicago</t>
  </si>
  <si>
    <t>Mississippi and Illinois</t>
  </si>
  <si>
    <t>Upper Middle Class||Working Class</t>
  </si>
  <si>
    <t>2010-10-29T10:59:51Z</t>
  </si>
  <si>
    <t>A black man's understanding of the power of reading.</t>
  </si>
  <si>
    <t>http://hdl.handle.net/2374.DALN/1725</t>
  </si>
  <si>
    <t>Black Man||Power of Reading||BlackColumbus</t>
  </si>
  <si>
    <t>The Power of Reading</t>
  </si>
  <si>
    <t>Annonymous</t>
  </si>
  <si>
    <t>Weber, Courtney||Perko, Eric</t>
  </si>
  <si>
    <t>2010-11-02T17:23:17Z</t>
  </si>
  <si>
    <t>http://hdl.handle.net/2374.DALN/1726</t>
  </si>
  <si>
    <t>hong kong||language barrier||chinese||slang||writing||grammar||pronunciation</t>
  </si>
  <si>
    <t>English as a Second Language</t>
  </si>
  <si>
    <t>Welch, Tori</t>
  </si>
  <si>
    <t>Kaitlyn, Stephens</t>
  </si>
  <si>
    <t>2010-11-02T17:23:34Z</t>
  </si>
  <si>
    <t>This story is about how my mother and early reading/writing influenced my desire to teach preschool.</t>
  </si>
  <si>
    <t>http://hdl.handle.net/2374.DALN/1727</t>
  </si>
  <si>
    <t>mother||preschool||teacher||tracing||If You Give a Mouse a Cookie</t>
  </si>
  <si>
    <t>Changing the World One Child at a Time</t>
  </si>
  <si>
    <t>2010-11-02T17:23:52Z</t>
  </si>
  <si>
    <t>Literacy narrative about early reading in the home, and her current love for reading as an adult</t>
  </si>
  <si>
    <t>http://hdl.handle.net/2374.DALN/1728</t>
  </si>
  <si>
    <t>Rachael's Reading Story</t>
  </si>
  <si>
    <t>Stuckert, Jason</t>
  </si>
  <si>
    <t>Cleveland||Columbus</t>
  </si>
  <si>
    <t>upper middle/ middle</t>
  </si>
  <si>
    <t>German||Norwegian</t>
  </si>
  <si>
    <t>2010-11-02T17:24:20Z</t>
  </si>
  <si>
    <t>OSU's drum major talks about how music literacy has influenced where he is today.</t>
  </si>
  <si>
    <t>http://hdl.handle.net/2374.DALN/1729</t>
  </si>
  <si>
    <t>music||marching band||music education</t>
  </si>
  <si>
    <t>Importance of Music Literacy</t>
  </si>
  <si>
    <t>Darden, Oliver</t>
  </si>
  <si>
    <t>Mississiippi||Detroit</t>
  </si>
  <si>
    <t>Mississiippi||Michigan</t>
  </si>
  <si>
    <t>African American||American</t>
  </si>
  <si>
    <t>2010-11-02T17:25:01Z</t>
  </si>
  <si>
    <t>Literacy and its importance to the family structure and upward mobility.</t>
  </si>
  <si>
    <t>http://hdl.handle.net/2374.DALN/1730</t>
  </si>
  <si>
    <t>upward mobility||grandparents||school and learning||school||learning||interview||literacy||Jim Crow</t>
  </si>
  <si>
    <t>Reading and its Importance to the Afro-American Family</t>
  </si>
  <si>
    <t>Laster, Karlton</t>
  </si>
  <si>
    <t>Windsor II, Anthony||Weber, Jake</t>
  </si>
  <si>
    <t>Urban Cleveland</t>
  </si>
  <si>
    <t>2010-11-02T17:25:19Z</t>
  </si>
  <si>
    <t>The Narrative is about how the book "The Native Son" still has application to today's society.</t>
  </si>
  <si>
    <t>http://hdl.handle.net/2374.DALN/1731</t>
  </si>
  <si>
    <t>The Native Son. Applications to today. Race and Diversity. African-American Male</t>
  </si>
  <si>
    <t>The Native Son Is STILL Relevant</t>
  </si>
  <si>
    <t>Borden, Becky||Heigel, Sara</t>
  </si>
  <si>
    <t>2010-11-02T17:26:07Z</t>
  </si>
  <si>
    <t>This is a story about my life about literacy and how it has influenced me.</t>
  </si>
  <si>
    <t>http://hdl.handle.net/2374.DALN/1732</t>
  </si>
  <si>
    <t>Books||Parents||Rockets</t>
  </si>
  <si>
    <t>Rocket Girl</t>
  </si>
  <si>
    <t>Dorsett, Dominique</t>
  </si>
  <si>
    <t>2010-11-02T17:26:53Z</t>
  </si>
  <si>
    <t>My Literacy Narrative is depicting how I came to be the wirter I am today.</t>
  </si>
  <si>
    <t>http://hdl.handle.net/2374.DALN/1733</t>
  </si>
  <si>
    <t>FCAT||Literacy Sponsor||Narrative||Experiences</t>
  </si>
  <si>
    <t>Gabe, Collins</t>
  </si>
  <si>
    <t>2010-11-02T17:27:17Z</t>
  </si>
  <si>
    <t>This is a story about how I became more literate.</t>
  </si>
  <si>
    <t>http://hdl.handle.net/2374.DALN/1734</t>
  </si>
  <si>
    <t>kids books||walt disney||reading||school||parents||teachers</t>
  </si>
  <si>
    <t>Hate to read</t>
  </si>
  <si>
    <t>Bahnsen, Austin</t>
  </si>
  <si>
    <t>Metzger, Andrew||Rampulla, Derek</t>
  </si>
  <si>
    <t>2010-11-04T15:25:57Z</t>
  </si>
  <si>
    <t>Describes the literacy skills required to successfully make it in the field of Food Science and Nutrition.</t>
  </si>
  <si>
    <t>http://hdl.handle.net/2374.DALN/1735</t>
  </si>
  <si>
    <t>Food||Engineering||Word Comprehension</t>
  </si>
  <si>
    <t>Becoming a Food Engineer</t>
  </si>
  <si>
    <t>Smoloff, Eric</t>
  </si>
  <si>
    <t>Kruger, Drew||Sattler, Kyle</t>
  </si>
  <si>
    <t>2010-11-04T15:31:44Z</t>
  </si>
  <si>
    <t>Learning how to become rap literate</t>
  </si>
  <si>
    <t>http://hdl.handle.net/2374.DALN/1736</t>
  </si>
  <si>
    <t>Rap</t>
  </si>
  <si>
    <t>Rap Literacy Narrative</t>
  </si>
  <si>
    <t>Blouin, Megan</t>
  </si>
  <si>
    <t>2010-11-04T15:33:17Z</t>
  </si>
  <si>
    <t>My song about Sandra Cisneros' "The House On Mango Street"</t>
  </si>
  <si>
    <t>http://hdl.handle.net/2374.DALN/1737</t>
  </si>
  <si>
    <t>music||House On Mango Street||Cisneros</t>
  </si>
  <si>
    <t>My House On Mango Street</t>
  </si>
  <si>
    <t>Cephas, Sandra</t>
  </si>
  <si>
    <t>Leasure, Justin</t>
  </si>
  <si>
    <t>New England||Midwest</t>
  </si>
  <si>
    <t>Connecticut||Alaska||Ohio</t>
  </si>
  <si>
    <t>2010-11-04T22:01:33Z</t>
  </si>
  <si>
    <t>This story is about my journey of loving to read from my father's influence to my relationship with my divine Father's Word.</t>
  </si>
  <si>
    <t>http://hdl.handle.net/2374.DALN/1738</t>
  </si>
  <si>
    <t>Father||"Stephen King"||Encylopedia Britannia||Childcraft||BlackColumbus||"Left Behind"||minister||"love of reading"||romance||babysitting</t>
  </si>
  <si>
    <t>My Father's House</t>
  </si>
  <si>
    <t>2010-11-04T22:54:06Z</t>
  </si>
  <si>
    <t>http://hdl.handle.net/2374.DALN/1739</t>
  </si>
  <si>
    <t>"I did it myself"</t>
  </si>
  <si>
    <t>2010-11-04T23:15:03Z</t>
  </si>
  <si>
    <t>This narrative is about my long-distance friendship with a boy that I met at summer camp and how we have somehow managed to remain in touch for so many years and have connected in a deep way through words alone.</t>
  </si>
  <si>
    <t>http://hdl.handle.net/2374.DALN/1740</t>
  </si>
  <si>
    <t>Digital Communication||E-mail||Long-distance Relationship</t>
  </si>
  <si>
    <t>Audio Literacy Narrative</t>
  </si>
  <si>
    <t>Shim, Deborah</t>
  </si>
  <si>
    <t>Asian-American</t>
  </si>
  <si>
    <t>2010-11-04T23:15:24Z</t>
  </si>
  <si>
    <t>How I learned the importance of reading throughout my life.</t>
  </si>
  <si>
    <t>http://hdl.handle.net/2374.DALN/1741</t>
  </si>
  <si>
    <t>AthleteOSU||Synchronized Swimming||Early Childhood Educations Major</t>
  </si>
  <si>
    <t>Markowitz, Ashleigh</t>
  </si>
  <si>
    <t>Covington, Ohio (small town north of Dayton)</t>
  </si>
  <si>
    <t>Upper/Middle Class</t>
  </si>
  <si>
    <t>2010-11-04T23:16:21Z</t>
  </si>
  <si>
    <t>Audio literacy narrative about my personal encounter, working as a nurse aide, witnessing the loss of literacy experienced by patients suffering from dementia.</t>
  </si>
  <si>
    <t>http://hdl.handle.net/2374.DALN/1742</t>
  </si>
  <si>
    <t>loss of literacy||dementia||working in healthcare</t>
  </si>
  <si>
    <t>Loss of Literacy - Audio Narrative</t>
  </si>
  <si>
    <t>Williams, Devon||Mcfarland, Brett</t>
  </si>
  <si>
    <t>2010-11-04T23:16:51Z</t>
  </si>
  <si>
    <t>This story is about how i learned how to read by memorization</t>
  </si>
  <si>
    <t>http://hdl.handle.net/2374.DALN/1743</t>
  </si>
  <si>
    <t>Virginia||memorization</t>
  </si>
  <si>
    <t>Guess, Mellanie A.</t>
  </si>
  <si>
    <t>2010-11-05T13:43:48Z</t>
  </si>
  <si>
    <t>This story is about the first book I read.</t>
  </si>
  <si>
    <t>http://hdl.handle.net/2374.DALN/1744</t>
  </si>
  <si>
    <t>Dinosaur||writing||Reading||Babysitter||Mother||Readers Digest||BlackColumbus</t>
  </si>
  <si>
    <t>Danny and the Dinosaur</t>
  </si>
  <si>
    <t>Shivers, Emma</t>
  </si>
  <si>
    <t>1940-1949||1950-1959||1960-1969</t>
  </si>
  <si>
    <t>2010-11-05T13:44:05Z</t>
  </si>
  <si>
    <t>With books you can travel anywhere in the world.</t>
  </si>
  <si>
    <t>http://hdl.handle.net/2374.DALN/1745</t>
  </si>
  <si>
    <t>King James Bible||Mother||Sisters||Novels||Dick and Jane||School Reading||Travel the World||Reading Adventure</t>
  </si>
  <si>
    <t>Books Can Take You Anywhere</t>
  </si>
  <si>
    <t>covington, claire</t>
  </si>
  <si>
    <t>canadian</t>
  </si>
  <si>
    <t>Budapest</t>
  </si>
  <si>
    <t>2010-11-05T17:25:43Z</t>
  </si>
  <si>
    <t>http://hdl.handle.net/2374.DALN/1746</t>
  </si>
  <si>
    <t>Travelling</t>
  </si>
  <si>
    <t>Hungry for Hungary</t>
  </si>
  <si>
    <t>Stephens, Jenn</t>
  </si>
  <si>
    <t>Cooper, Megan</t>
  </si>
  <si>
    <t>2010-11-09T17:18:37Z</t>
  </si>
  <si>
    <t>This story is about strong literacy foundations.</t>
  </si>
  <si>
    <t>http://hdl.handle.net/2374.DALN/1747</t>
  </si>
  <si>
    <t>reading||writing||theatre||OSU Kid Corps||Big Dog Little Dog</t>
  </si>
  <si>
    <t>Big Dog Little Dog</t>
  </si>
  <si>
    <t>Bohme, Jillian</t>
  </si>
  <si>
    <t>Foley, James</t>
  </si>
  <si>
    <t>2010-11-09T17:18:52Z</t>
  </si>
  <si>
    <t>This story is about why she wanted to pursue a goal of education</t>
  </si>
  <si>
    <t>http://hdl.handle.net/2374.DALN/1748</t>
  </si>
  <si>
    <t>Teacher, English, Math</t>
  </si>
  <si>
    <t>Math Teacher</t>
  </si>
  <si>
    <t>Hare, Julia</t>
  </si>
  <si>
    <t>Ohio||Indiana</t>
  </si>
  <si>
    <t>2010-11-09T17:19:45Z</t>
  </si>
  <si>
    <t>http://hdl.handle.net/2374.DALN/1749</t>
  </si>
  <si>
    <t>music||music literacy</t>
  </si>
  <si>
    <t>music literacy</t>
  </si>
  <si>
    <t>Sattler, Courtney</t>
  </si>
  <si>
    <t>2010-11-09T17:20:35Z</t>
  </si>
  <si>
    <t>http://hdl.handle.net/2374.DALN/1750</t>
  </si>
  <si>
    <t>Twas the Night Before Christmas</t>
  </si>
  <si>
    <t>Norval, Brad</t>
  </si>
  <si>
    <t>Serbian</t>
  </si>
  <si>
    <t>2010-11-09T17:20:55Z</t>
  </si>
  <si>
    <t>Stories i read in spanish</t>
  </si>
  <si>
    <t>http://hdl.handle.net/2374.DALN/1751</t>
  </si>
  <si>
    <t>spanish||high school||reading||english||culture</t>
  </si>
  <si>
    <t>Spanish Es Bueno</t>
  </si>
  <si>
    <t>Barrett, Leslie</t>
  </si>
  <si>
    <t>Miller, Blaine</t>
  </si>
  <si>
    <t>2010-11-09T17:21:19Z</t>
  </si>
  <si>
    <t>This story is about my love for English and how that has led to involvement in various activities.</t>
  </si>
  <si>
    <t>http://hdl.handle.net/2374.DALN/1752</t>
  </si>
  <si>
    <t>English, teaching, school. college, mentor</t>
  </si>
  <si>
    <t>My Love for English</t>
  </si>
  <si>
    <t>Coccia, Michelle||Renda, Jillian</t>
  </si>
  <si>
    <t>2010-11-09T17:23:04Z</t>
  </si>
  <si>
    <t>Memories of how she began to read and write.</t>
  </si>
  <si>
    <t>http://hdl.handle.net/2374.DALN/1753</t>
  </si>
  <si>
    <t>Michelle's Literacy Narrative</t>
  </si>
  <si>
    <t>Li, Will</t>
  </si>
  <si>
    <t>2010-11-09T18:36:32Z</t>
  </si>
  <si>
    <t>How I think of literacy.</t>
  </si>
  <si>
    <t>http://hdl.handle.net/2374.DALN/1754</t>
  </si>
  <si>
    <t>literacy||second language||china</t>
  </si>
  <si>
    <t>Will Li's Narrative</t>
  </si>
  <si>
    <t>Lutz, Christina</t>
  </si>
  <si>
    <t>Asian American</t>
  </si>
  <si>
    <t>2010-11-09T18:40:59Z</t>
  </si>
  <si>
    <t>This is a story about literary experience</t>
  </si>
  <si>
    <t>http://hdl.handle.net/2374.DALN/1755</t>
  </si>
  <si>
    <t>school||reading||contemporary||prose||English</t>
  </si>
  <si>
    <t>Prose</t>
  </si>
  <si>
    <t>Pearson, Stephen</t>
  </si>
  <si>
    <t>Rampulla, Derek||Metzger, Andrew</t>
  </si>
  <si>
    <t>2010-11-09T18:41:29Z</t>
  </si>
  <si>
    <t>Interview of a chemistry major and his views on literacy.</t>
  </si>
  <si>
    <t>http://hdl.handle.net/2374.DALN/1756</t>
  </si>
  <si>
    <t>Chemistry||Literacy||Pre med</t>
  </si>
  <si>
    <t>Chem Major</t>
  </si>
  <si>
    <t>Johnson, Kenneth</t>
  </si>
  <si>
    <t>2010-11-09T18:41:49Z</t>
  </si>
  <si>
    <t>http://hdl.handle.net/2374.DALN/1757</t>
  </si>
  <si>
    <t>Roomate||Engineer||Literacy</t>
  </si>
  <si>
    <t>Literacy from an Engineer Perspective</t>
  </si>
  <si>
    <t>Russian</t>
  </si>
  <si>
    <t>2010-11-09T18:42:13Z</t>
  </si>
  <si>
    <t>http://hdl.handle.net/2374.DALN/1758</t>
  </si>
  <si>
    <t>English||Russian</t>
  </si>
  <si>
    <t>Learning||Literacy||Childhood||Library||Russian</t>
  </si>
  <si>
    <t>Literacy From A Russian Background</t>
  </si>
  <si>
    <t>-, Doug</t>
  </si>
  <si>
    <t>2010-11-09T18:42:37Z</t>
  </si>
  <si>
    <t>Story about learning to read from my parents.</t>
  </si>
  <si>
    <t>http://hdl.handle.net/2374.DALN/1759</t>
  </si>
  <si>
    <t>parents||inspiration||learning||how to read</t>
  </si>
  <si>
    <t>Doug's Narrative</t>
  </si>
  <si>
    <t>weber, erin</t>
  </si>
  <si>
    <t>weber, jake||windsor, anthony</t>
  </si>
  <si>
    <t>caucassian</t>
  </si>
  <si>
    <t>grove city</t>
  </si>
  <si>
    <t>2010-11-09T18:42:59Z</t>
  </si>
  <si>
    <t>white females description of literacy and its affect on her life</t>
  </si>
  <si>
    <t>http://hdl.handle.net/2374.DALN/1760</t>
  </si>
  <si>
    <t>white, female, literacy</t>
  </si>
  <si>
    <t>Literacy and growing up</t>
  </si>
  <si>
    <t>-, Ted</t>
  </si>
  <si>
    <t>Upper</t>
  </si>
  <si>
    <t>2010-11-09T18:43:14Z</t>
  </si>
  <si>
    <t>Learning English and deciding to come to the United States for College.</t>
  </si>
  <si>
    <t>http://hdl.handle.net/2374.DALN/1761</t>
  </si>
  <si>
    <t>Inspiration||Parents||America||China||Learning||OSU</t>
  </si>
  <si>
    <t>Teddy's Narrative</t>
  </si>
  <si>
    <t>Rivers, We've Known</t>
  </si>
  <si>
    <t>Quick, S</t>
  </si>
  <si>
    <t>2010-11-09T23:14:31Z</t>
  </si>
  <si>
    <t>I read 2-minute stories. Let them pick books. Encouraged them to recognize brand logos, ie McDonalds in order to eat there.</t>
  </si>
  <si>
    <t>http://hdl.handle.net/2374.DALN/1762</t>
  </si>
  <si>
    <t>early learning, brand logos, encouragement||blackchildren,earlylearning,</t>
  </si>
  <si>
    <t>Teaching my children early reading skills</t>
  </si>
  <si>
    <t>Gibbs, A</t>
  </si>
  <si>
    <t>2010-11-09T23:18:13Z</t>
  </si>
  <si>
    <t>This is my story about my experience researching for my first living history presentation and subsequent performances.</t>
  </si>
  <si>
    <t>http://hdl.handle.net/2374.DALN/1763</t>
  </si>
  <si>
    <t>history, performances, teaching, artist, Black,research, presentation</t>
  </si>
  <si>
    <t>My start as a living historian and professional teaching artist</t>
  </si>
  <si>
    <t>Milner, Lew</t>
  </si>
  <si>
    <t>2010-11-11T15:16:08Z</t>
  </si>
  <si>
    <t>This is a story about how Dan learned to read and how baseball cards made it happen.</t>
  </si>
  <si>
    <t>http://hdl.handle.net/2374.DALN/1765</t>
  </si>
  <si>
    <t>OATYC</t>
  </si>
  <si>
    <t>baseball cards||college||parent||instructor</t>
  </si>
  <si>
    <t>How Dan Learned to Read...What Made It Happen!</t>
  </si>
  <si>
    <t>Varrasso, Lisa</t>
  </si>
  <si>
    <t>working class when younger||middle class currently</t>
  </si>
  <si>
    <t>2010-11-11T15:17:21Z</t>
  </si>
  <si>
    <t>This literacy narrative is about my journey as a student and n instructor.</t>
  </si>
  <si>
    <t>http://hdl.handle.net/2374.DALN/1766</t>
  </si>
  <si>
    <t>writing||teaching||learning||school||reading</t>
  </si>
  <si>
    <t>Lisa Varrasso's Literacy Story</t>
  </si>
  <si>
    <t>Bressoud, Suzanne</t>
  </si>
  <si>
    <t>working class as a child</t>
  </si>
  <si>
    <t>2010-11-11T15:18:32Z</t>
  </si>
  <si>
    <t>This is a literacy narrative about why I love to read.</t>
  </si>
  <si>
    <t>http://hdl.handle.net/2374.DALN/1767</t>
  </si>
  <si>
    <t>reading||security||story||share||Central Ohio Technical College||OATYC</t>
  </si>
  <si>
    <t>My Mom's Voice</t>
  </si>
  <si>
    <t>Over, Marian</t>
  </si>
  <si>
    <t>2010-11-11T15:59:23Z</t>
  </si>
  <si>
    <t>This literacy narrative stresses the importance of getting young children on the road to a lifetime of reading.</t>
  </si>
  <si>
    <t>http://hdl.handle.net/2374.DALN/1769</t>
  </si>
  <si>
    <t>children||reading||memory||sisters||brothers||mom||fun||OATYC</t>
  </si>
  <si>
    <t>My Children and Me</t>
  </si>
  <si>
    <t>Kaufman, Carolyn</t>
  </si>
  <si>
    <t>Caucasian||white</t>
  </si>
  <si>
    <t>2010-11-11T16:00:12Z</t>
  </si>
  <si>
    <t>This is a literacy narrative about writing a book to help writers get the psychology right in their story.</t>
  </si>
  <si>
    <t>http://hdl.handle.net/2374.DALN/1770</t>
  </si>
  <si>
    <t>psychology||writing||writing process||writers||story accuracy||published book||OATYC</t>
  </si>
  <si>
    <t>On Being the Author of the Book _The Writers Guide to Psychology_</t>
  </si>
  <si>
    <t>Vierheller, Tim</t>
  </si>
  <si>
    <t>Higher Ed</t>
  </si>
  <si>
    <t>2010-11-11T16:02:12Z</t>
  </si>
  <si>
    <t>This is a literacy narrative about my attitude toward writing and how it changed from high school to college.</t>
  </si>
  <si>
    <t>http://hdl.handle.net/2374.DALN/1771</t>
  </si>
  <si>
    <t>technical||structure||high school||college||Wayne College||OATYC</t>
  </si>
  <si>
    <t>My Development and History of Writing</t>
  </si>
  <si>
    <t>Frangoulakis, Connie Harmon</t>
  </si>
  <si>
    <t>Greek</t>
  </si>
  <si>
    <t>2010-11-11T16:09:22Z</t>
  </si>
  <si>
    <t>This is a literacy narrative</t>
  </si>
  <si>
    <t>http://hdl.handle.net/2374.DALN/1773</t>
  </si>
  <si>
    <t>Greek||English</t>
  </si>
  <si>
    <t>Greece||OATYC||church||school||reading</t>
  </si>
  <si>
    <t>Connie's Literacy Narrative about Greece</t>
  </si>
  <si>
    <t>Anonymous, Dede</t>
  </si>
  <si>
    <t>Hilliard</t>
  </si>
  <si>
    <t>2010-11-11T16:11:04Z</t>
  </si>
  <si>
    <t>This is a story about my daughter learning to read.</t>
  </si>
  <si>
    <t>http://hdl.handle.net/2374.DALN/1774</t>
  </si>
  <si>
    <t>learning to read||eye doctor||lazy eye||Mom||instincts||OATYC</t>
  </si>
  <si>
    <t>Moms:  Trust Your Instincts</t>
  </si>
  <si>
    <t>Anonymous, John</t>
  </si>
  <si>
    <t>in my mind</t>
  </si>
  <si>
    <t>Cocoa Beach</t>
  </si>
  <si>
    <t>2010-11-11T16:21:34Z</t>
  </si>
  <si>
    <t>This is a literacy story about seeing myself in the mountains and the ocean.</t>
  </si>
  <si>
    <t>http://hdl.handle.net/2374.DALN/1775</t>
  </si>
  <si>
    <t>mountain climbing||surfing||dream||interpretation</t>
  </si>
  <si>
    <t>Surfari</t>
  </si>
  <si>
    <t>Goudy, Kim</t>
  </si>
  <si>
    <t>Delaware</t>
  </si>
  <si>
    <t>2010-11-11T16:21:45Z</t>
  </si>
  <si>
    <t>This is a literacy narrative about my passion for reading.</t>
  </si>
  <si>
    <t>http://hdl.handle.net/2374.DALN/1776</t>
  </si>
  <si>
    <t>books||school||reading||OATYC</t>
  </si>
  <si>
    <t>Me, Kim</t>
  </si>
  <si>
    <t>Wells, Will</t>
  </si>
  <si>
    <t>2010-11-11T16:21:55Z</t>
  </si>
  <si>
    <t>This is a story about how my perceptions have changed as my vision has changed.</t>
  </si>
  <si>
    <t>http://hdl.handle.net/2374.DALN/1777</t>
  </si>
  <si>
    <t>vision||role reversals||glasses||assumptions||vulnerability||OATYC</t>
  </si>
  <si>
    <t>Illiterate without My Readers</t>
  </si>
  <si>
    <t>Farabee, Sherrie</t>
  </si>
  <si>
    <t>1960s</t>
  </si>
  <si>
    <t>2010-11-11T15:19:39Z</t>
  </si>
  <si>
    <t>This is a literacy narrative about the rewards of reading.</t>
  </si>
  <si>
    <t>http://hdl.handle.net/2374.DALN/1768</t>
  </si>
  <si>
    <t>reading||incentives||rewards||family||OATYC</t>
  </si>
  <si>
    <t>The Rewards of Reading</t>
  </si>
  <si>
    <t>no last name, J. Michael</t>
  </si>
  <si>
    <t>Irish (75%)||Scottish (25%)</t>
  </si>
  <si>
    <t>Philadelphia (60s)||Ohio (00s)</t>
  </si>
  <si>
    <t>Ohio||Pennsylvania</t>
  </si>
  <si>
    <t>Scottish</t>
  </si>
  <si>
    <t>2010-11-11T16:06:36Z</t>
  </si>
  <si>
    <t>This is a literacy story about how my early love of reading evolved to my communication style today.</t>
  </si>
  <si>
    <t>http://hdl.handle.net/2374.DALN/1772</t>
  </si>
  <si>
    <t>read||reading||love of reading||storytelling||Power Point||communicate||mentor</t>
  </si>
  <si>
    <t>Why Do I Love to Read?</t>
  </si>
  <si>
    <t>Tucker, David</t>
  </si>
  <si>
    <t>Becker, Andrew||Gabe, Collins</t>
  </si>
  <si>
    <t>American||Filipino</t>
  </si>
  <si>
    <t>upperclass</t>
  </si>
  <si>
    <t>American/Filipino</t>
  </si>
  <si>
    <t>2010-11-16T19:33:07Z</t>
  </si>
  <si>
    <t>An example of child literacy in early education.</t>
  </si>
  <si>
    <t>http://hdl.handle.net/2374.DALN/1778</t>
  </si>
  <si>
    <t>English||Latin</t>
  </si>
  <si>
    <t>school||parents||short books||teaching||bedtime stories</t>
  </si>
  <si>
    <t>Learning to read through parents and teachers</t>
  </si>
  <si>
    <t>Baker, Shannon</t>
  </si>
  <si>
    <t>Becker, Andrew||Collins, Gabe</t>
  </si>
  <si>
    <t>2010-11-16T19:33:53Z</t>
  </si>
  <si>
    <t>This is about literacy in my life.</t>
  </si>
  <si>
    <t>http://hdl.handle.net/2374.DALN/1779</t>
  </si>
  <si>
    <t>teaching||kindergarden||speed reading||favorite book||parents</t>
  </si>
  <si>
    <t>Literacy in my life</t>
  </si>
  <si>
    <t>Johnson, Josh</t>
  </si>
  <si>
    <t>2010-11-16T19:34:29Z</t>
  </si>
  <si>
    <t>How I became a writer.</t>
  </si>
  <si>
    <t>http://hdl.handle.net/2374.DALN/1780</t>
  </si>
  <si>
    <t>Reading and  Writing</t>
  </si>
  <si>
    <t>2010-11-16T19:35:11Z</t>
  </si>
  <si>
    <t>This story is about literacy and how it pertains to my career path.</t>
  </si>
  <si>
    <t>http://hdl.handle.net/2374.DALN/1781</t>
  </si>
  <si>
    <t>literacy||writing||reading||body language||school</t>
  </si>
  <si>
    <t>Literacy and Career Path</t>
  </si>
  <si>
    <t>Kruger, Derrick</t>
  </si>
  <si>
    <t>Kruger, Andrew||Sattler, Kyle</t>
  </si>
  <si>
    <t>2010-11-17T14:23:16Z</t>
  </si>
  <si>
    <t>http://hdl.handle.net/2374.DALN/1783</t>
  </si>
  <si>
    <t>Growing up in South Africa</t>
  </si>
  <si>
    <t>Rush, Bill</t>
  </si>
  <si>
    <t>2010-11-17T15:28:58Z</t>
  </si>
  <si>
    <t>http://hdl.handle.net/2374.DALN/1784</t>
  </si>
  <si>
    <t>music||music literacy||metal</t>
  </si>
  <si>
    <t>Music Literacy</t>
  </si>
  <si>
    <t>Al-Abed, Amber</t>
  </si>
  <si>
    <t>Perko, Eric||Weber, Courtney</t>
  </si>
  <si>
    <t>Iraqi</t>
  </si>
  <si>
    <t>2010-11-17T15:35:15Z</t>
  </si>
  <si>
    <t>Three narratives from her youth</t>
  </si>
  <si>
    <t>http://hdl.handle.net/2374.DALN/1785</t>
  </si>
  <si>
    <t>reading||writing||spanish||mother||crayons</t>
  </si>
  <si>
    <t>Riffitt, Jordan</t>
  </si>
  <si>
    <t>Scioto Country||South Webster</t>
  </si>
  <si>
    <t>2010-11-17T15:51:25Z</t>
  </si>
  <si>
    <t>This story is about Jordan learned to read and write.</t>
  </si>
  <si>
    <t>http://hdl.handle.net/2374.DALN/1786</t>
  </si>
  <si>
    <t>accelerated reading||english education||cursive||teacher||punishment</t>
  </si>
  <si>
    <t>True Hollywood Story: Jordan Riffitt</t>
  </si>
  <si>
    <t>Gilloti, Nick</t>
  </si>
  <si>
    <t>Renda, Jillian||Coccia, Michelle</t>
  </si>
  <si>
    <t>Franklin County</t>
  </si>
  <si>
    <t>2010-11-17T16:00:23Z</t>
  </si>
  <si>
    <t>Literacy: The Rise and Fall of an Italian Man</t>
  </si>
  <si>
    <t>http://hdl.handle.net/2374.DALN/1787</t>
  </si>
  <si>
    <t>Crichton||family||History||grade school||sci-fi</t>
  </si>
  <si>
    <t>Nick's Literacy Narrative</t>
  </si>
  <si>
    <t>Katie, LaBounty</t>
  </si>
  <si>
    <t>Nicole, Presley</t>
  </si>
  <si>
    <t>Mid-West||Pacific Northwest</t>
  </si>
  <si>
    <t>Ohio||Washington State</t>
  </si>
  <si>
    <t>2010-11-17T16:00:55Z</t>
  </si>
  <si>
    <t>This story is about literacy and synchronized swimming.</t>
  </si>
  <si>
    <t>http://hdl.handle.net/2374.DALN/1788</t>
  </si>
  <si>
    <t>AthleteOSU||Synchronized Swimming||Communication||Music||Inspiration</t>
  </si>
  <si>
    <t>Literacy in the Pool</t>
  </si>
  <si>
    <t>Wolosiansky, Dean</t>
  </si>
  <si>
    <t>Alec, Fink</t>
  </si>
  <si>
    <t>2010-11-17T14:05:31Z</t>
  </si>
  <si>
    <t>An interview of Dean Wolosiansky in which he talks about balancing athletics and academics</t>
  </si>
  <si>
    <t>http://hdl.handle.net/2374.DALN/1782</t>
  </si>
  <si>
    <t>OSUAthlete</t>
  </si>
  <si>
    <t>Baseball||Reading||School||Learning||University</t>
  </si>
  <si>
    <t>Dean Wolosiansky: Pitching the Perfect Game in Civil Engineering</t>
  </si>
  <si>
    <t>Shivers, Zaneta</t>
  </si>
  <si>
    <t>Shivers, Florine</t>
  </si>
  <si>
    <t>Working Class, Middle Class</t>
  </si>
  <si>
    <t>2010-11-18T12:36:26Z</t>
  </si>
  <si>
    <t>This story is about the joy of learning to read in elementary school by participating in a contest that challenged students to love reading by achieving the "Gold" level.  Then teaching my children to use these same concepts to learn to love reading.</t>
  </si>
  <si>
    <t>http://hdl.handle.net/2374.DALN/1789</t>
  </si>
  <si>
    <t>Ramona and Beezus||Beverly Cleary Books||Romance stories||Religous Fiction||Mouse and the Motorcycle||Reach the Gold Level||Historical Stories||Elementary School Teacher</t>
  </si>
  <si>
    <t>Challenged to Read</t>
  </si>
  <si>
    <t>2010-11-18T14:20:05Z</t>
  </si>
  <si>
    <t>my strongest literacy memory</t>
  </si>
  <si>
    <t>http://hdl.handle.net/2374.DALN/1790</t>
  </si>
  <si>
    <t>charlottes web</t>
  </si>
  <si>
    <t>camille</t>
  </si>
  <si>
    <t>Burdick, Bradley</t>
  </si>
  <si>
    <t>2010-11-18T14:24:33Z</t>
  </si>
  <si>
    <t>I became interested in Literature and Math, and here I am.</t>
  </si>
  <si>
    <t>http://hdl.handle.net/2374.DALN/1791</t>
  </si>
  <si>
    <t>Harry Potter||Jane Austin||Archimedes||Mathematics||english</t>
  </si>
  <si>
    <t>Why J.K. Rowling Sucks</t>
  </si>
  <si>
    <t>Torrison, Beth</t>
  </si>
  <si>
    <t>2010-11-18T16:09:11Z</t>
  </si>
  <si>
    <t>This is a story recorded at the NWP 2010 in Orlando, Florida.</t>
  </si>
  <si>
    <t>http://hdl.handle.net/2374.DALN/1792</t>
  </si>
  <si>
    <t>Breese, Bonnee</t>
  </si>
  <si>
    <t>2010-11-18T16:09:21Z</t>
  </si>
  <si>
    <t>My story told at NWP in Orlando, Florida.</t>
  </si>
  <si>
    <t>http://hdl.handle.net/2374.DALN/1793</t>
  </si>
  <si>
    <t>Bonnee Breese</t>
  </si>
  <si>
    <t>Davidson, Rose</t>
  </si>
  <si>
    <t>2010-11-18T16:09:33Z</t>
  </si>
  <si>
    <t>This story is about my experiences with literacy, focusing on the anthropology field and teaching.</t>
  </si>
  <si>
    <t>http://hdl.handle.net/2374.DALN/1794</t>
  </si>
  <si>
    <t>literacy, anthropology, teaching, college, English</t>
  </si>
  <si>
    <t>Anthropology Literacy</t>
  </si>
  <si>
    <t>Fraser, Dawn Miranda</t>
  </si>
  <si>
    <t>Alabama A&amp;M University</t>
  </si>
  <si>
    <t>2010-11-18T16:09:42Z</t>
  </si>
  <si>
    <t>My Literacy Autobiography told at NWP in Orlando, Florida.</t>
  </si>
  <si>
    <t>http://hdl.handle.net/2374.DALN/1795</t>
  </si>
  <si>
    <t>Kayla, McCarthy</t>
  </si>
  <si>
    <t>2010-11-18T16:09:49Z</t>
  </si>
  <si>
    <t>This story is about my early literacy memories and how they influenced my decision to become a preschool teacher</t>
  </si>
  <si>
    <t>http://hdl.handle.net/2374.DALN/1796</t>
  </si>
  <si>
    <t>Reading||Writing||Childhood||Memories||Preschool</t>
  </si>
  <si>
    <t>Kid At Heart</t>
  </si>
  <si>
    <t>Stevens, Juliet</t>
  </si>
  <si>
    <t>2010-11-18T16:09:58Z</t>
  </si>
  <si>
    <t>My story recorded at NWP in Orlando, Florida.</t>
  </si>
  <si>
    <t>http://hdl.handle.net/2374.DALN/1797</t>
  </si>
  <si>
    <t>Little Rock, Arkansas</t>
  </si>
  <si>
    <t>My literacy autobiography</t>
  </si>
  <si>
    <t>Sorrentino, Rita</t>
  </si>
  <si>
    <t>2010-11-18T16:10:12Z</t>
  </si>
  <si>
    <t>My story told to NWP at Orlando, Florida.</t>
  </si>
  <si>
    <t>http://hdl.handle.net/2374.DALN/1798</t>
  </si>
  <si>
    <t>Rita Sorrentino</t>
  </si>
  <si>
    <t>Frierman, Christina</t>
  </si>
  <si>
    <t>2010-11-18T16:10:32Z</t>
  </si>
  <si>
    <t>My Story told at NWP in Orlando, Florida.</t>
  </si>
  <si>
    <t>http://hdl.handle.net/2374.DALN/1800</t>
  </si>
  <si>
    <t>Dehoney, Debbie</t>
  </si>
  <si>
    <t>Boise, Idaho</t>
  </si>
  <si>
    <t>2010-11-18T17:04:18Z</t>
  </si>
  <si>
    <t>http://hdl.handle.net/2374.DALN/1801</t>
  </si>
  <si>
    <t>Gifford, Chad</t>
  </si>
  <si>
    <t>2010-11-18T17:04:43Z</t>
  </si>
  <si>
    <t>http://hdl.handle.net/2374.DALN/1802</t>
  </si>
  <si>
    <t>chad gifford</t>
  </si>
  <si>
    <t>Craig, J</t>
  </si>
  <si>
    <t>Aiken</t>
  </si>
  <si>
    <t>2010-11-18T17:05:03Z</t>
  </si>
  <si>
    <t>http://hdl.handle.net/2374.DALN/1803</t>
  </si>
  <si>
    <t>J Craig</t>
  </si>
  <si>
    <t>Czarnecki, Jan</t>
  </si>
  <si>
    <t>2010-11-18T17:05:13Z</t>
  </si>
  <si>
    <t>http://hdl.handle.net/2374.DALN/1804</t>
  </si>
  <si>
    <t>Dehoney, Frank</t>
  </si>
  <si>
    <t>Boise State Writing Project</t>
  </si>
  <si>
    <t>2010-11-18T17:05:26Z</t>
  </si>
  <si>
    <t>http://hdl.handle.net/2374.DALN/1805</t>
  </si>
  <si>
    <t>Walter, Paulu</t>
  </si>
  <si>
    <t>2010-11-18T17:13:10Z</t>
  </si>
  <si>
    <t>http://hdl.handle.net/2374.DALN/1806</t>
  </si>
  <si>
    <t>Edmonds, Bernie</t>
  </si>
  <si>
    <t>Fox Valley Writing Project</t>
  </si>
  <si>
    <t>2010-11-18T18:30:48Z</t>
  </si>
  <si>
    <t>http://hdl.handle.net/2374.DALN/1807</t>
  </si>
  <si>
    <t>Fox, Steve</t>
  </si>
  <si>
    <t>2010-11-18T18:31:04Z</t>
  </si>
  <si>
    <t>http://hdl.handle.net/2374.DALN/1808</t>
  </si>
  <si>
    <t>Wood, Susan</t>
  </si>
  <si>
    <t>2010-11-18T18:31:16Z</t>
  </si>
  <si>
    <t>http://hdl.handle.net/2374.DALN/1809</t>
  </si>
  <si>
    <t>Harmon, Paula</t>
  </si>
  <si>
    <t>2010-11-18T18:31:26Z</t>
  </si>
  <si>
    <t>http://hdl.handle.net/2374.DALN/1810</t>
  </si>
  <si>
    <t>Sockwell, Erica</t>
  </si>
  <si>
    <t>Arkansas Delta WP</t>
  </si>
  <si>
    <t>2010-11-18T18:31:54Z</t>
  </si>
  <si>
    <t>http://hdl.handle.net/2374.DALN/1811</t>
  </si>
  <si>
    <t>Benedictis, Deb</t>
  </si>
  <si>
    <t>Kent State University</t>
  </si>
  <si>
    <t>2010-11-18T18:32:06Z</t>
  </si>
  <si>
    <t>2010-11</t>
  </si>
  <si>
    <t>My literacy autobiography told at NWP in Orlando, Florida.</t>
  </si>
  <si>
    <t>http://hdl.handle.net/2374.DALN/1812</t>
  </si>
  <si>
    <t>Marconi, Peggy</t>
  </si>
  <si>
    <t>University of Oregon WP</t>
  </si>
  <si>
    <t>2010-11-18T18:32:19Z</t>
  </si>
  <si>
    <t>http://hdl.handle.net/2374.DALN/1813</t>
  </si>
  <si>
    <t>Charley, LaVelda</t>
  </si>
  <si>
    <t>Bisti WP Farmington, NM</t>
  </si>
  <si>
    <t>2010-11-18T19:36:34Z</t>
  </si>
  <si>
    <t>http://hdl.handle.net/2374.DALN/1814</t>
  </si>
  <si>
    <t>Hinson, Denise</t>
  </si>
  <si>
    <t>2010-11-18T19:36:42Z</t>
  </si>
  <si>
    <t>http://hdl.handle.net/2374.DALN/1815</t>
  </si>
  <si>
    <t>Pope, Sarah</t>
  </si>
  <si>
    <t>2010-11-18T19:36:49Z</t>
  </si>
  <si>
    <t>http://hdl.handle.net/2374.DALN/1816</t>
  </si>
  <si>
    <t>Leonard, Rod</t>
  </si>
  <si>
    <t>Red Mountain WP</t>
  </si>
  <si>
    <t>2010-11-18T19:37:00Z</t>
  </si>
  <si>
    <t>http://hdl.handle.net/2374.DALN/1817</t>
  </si>
  <si>
    <t>Westerfield-Smith, Tanisha</t>
  </si>
  <si>
    <t>2010-11-18T19:37:07Z</t>
  </si>
  <si>
    <t>My Literacy autobiography told at NWP in Orlando, Florida.</t>
  </si>
  <si>
    <t>http://hdl.handle.net/2374.DALN/1818</t>
  </si>
  <si>
    <t>Schiller, Laura</t>
  </si>
  <si>
    <t>Okland WP</t>
  </si>
  <si>
    <t>2010-11-18T19:37:14Z</t>
  </si>
  <si>
    <t>http://hdl.handle.net/2374.DALN/1819</t>
  </si>
  <si>
    <t>Smith, Tanisha Westerfield||Westerfield-Smith, Tanisha</t>
  </si>
  <si>
    <t>2010-11-18T19:37:21Z</t>
  </si>
  <si>
    <t>http://hdl.handle.net/2374.DALN/1820</t>
  </si>
  <si>
    <t>Cleveland Jr, Frank</t>
  </si>
  <si>
    <t>Juday, Daniel||Shivers, Florine||Mills, Monique</t>
  </si>
  <si>
    <t>2010-11-18T22:51:57Z</t>
  </si>
  <si>
    <t>http://hdl.handle.net/2374.DALN/1821</t>
  </si>
  <si>
    <t>Turn Ons to Reading</t>
  </si>
  <si>
    <t>Ardister, Nicola</t>
  </si>
  <si>
    <t>Juday, Daniel||Mills, Monique||Shivers, Florine</t>
  </si>
  <si>
    <t>2010-11-18T22:52:13Z</t>
  </si>
  <si>
    <t>My old elementary school</t>
  </si>
  <si>
    <t>http://hdl.handle.net/2374.DALN/1822</t>
  </si>
  <si>
    <t>John F. Kennedy||Lazarus Downtown||3rd grade teacher||Flippo the Clown||Leave it to Beaver||BLACKCOLUMBUS</t>
  </si>
  <si>
    <t>Lincoln Park Elementary School</t>
  </si>
  <si>
    <t>St. Cyr, Frantz</t>
  </si>
  <si>
    <t>2010-11-18T22:52:25Z</t>
  </si>
  <si>
    <t>http://hdl.handle.net/2374.DALN/1823</t>
  </si>
  <si>
    <t>BlackColumbus||Don't ever give up||Haiti||Auto mechanic||Goal||Dream</t>
  </si>
  <si>
    <t>Determination</t>
  </si>
  <si>
    <t>Monique Mills, Daniel Juday||Florine Shivers</t>
  </si>
  <si>
    <t>2010-11-18T22:56:21Z</t>
  </si>
  <si>
    <t>My story to overcome my spelling struggle in life.</t>
  </si>
  <si>
    <t>http://hdl.handle.net/2374.DALN/1824</t>
  </si>
  <si>
    <t>BlackColumbus||Spelling||Learning||Education||Struggle</t>
  </si>
  <si>
    <t>My Spelling Story</t>
  </si>
  <si>
    <t>Douglas, Alberta Byrd</t>
  </si>
  <si>
    <t>1960-1969||2000-2009</t>
  </si>
  <si>
    <t>2010-11-18T22:58:44Z</t>
  </si>
  <si>
    <t>Caring and sharing my love of reading with my family.</t>
  </si>
  <si>
    <t>http://hdl.handle.net/2374.DALN/1825</t>
  </si>
  <si>
    <t>BlackColumbus||Romance||"Does God Know How To Tie His Shoes"||Nora Roberts||Cat In The Hat||Grandchildren||Drama||Mysteries||Magazines</t>
  </si>
  <si>
    <t>From Siblings To Grandchildren - Learning By Example</t>
  </si>
  <si>
    <t>Ragland, William II</t>
  </si>
  <si>
    <t>2010-11-18T23:01:10Z</t>
  </si>
  <si>
    <t>This story is about my family being an important apart of becoming literate.</t>
  </si>
  <si>
    <t>http://hdl.handle.net/2374.DALN/1826</t>
  </si>
  <si>
    <t>Newark, Otterbein, Bible, Highlights Magazine, Church</t>
  </si>
  <si>
    <t>Evans, Donald</t>
  </si>
  <si>
    <t>Cephas, Sandi</t>
  </si>
  <si>
    <t>Working  class</t>
  </si>
  <si>
    <t>2010-11-18T23:08:07Z</t>
  </si>
  <si>
    <t>The importance of knowing how to read for everybody.</t>
  </si>
  <si>
    <t>http://hdl.handle.net/2374.DALN/1827</t>
  </si>
  <si>
    <t>blackcolumbus||athletics||bible||knowledge||working||Moses</t>
  </si>
  <si>
    <t>Study to show Thyself Approved</t>
  </si>
  <si>
    <t>Cephas, John</t>
  </si>
  <si>
    <t>Pennsylvannia||New Jersey||Ohio</t>
  </si>
  <si>
    <t>2010-11-18T23:15:08Z</t>
  </si>
  <si>
    <t>This story is about my writing assignment during one semester in college.</t>
  </si>
  <si>
    <t>http://hdl.handle.net/2374.DALN/1828</t>
  </si>
  <si>
    <t>blackcolumbus||writing||education||"Sunday School"||bible||Teacher</t>
  </si>
  <si>
    <t>You Can't Go Home Again</t>
  </si>
  <si>
    <t>Evans, Rosetta</t>
  </si>
  <si>
    <t>1960-1969||2010-2019</t>
  </si>
  <si>
    <t>2010-11-19T00:43:46Z</t>
  </si>
  <si>
    <t>this story is about learning to read from helping a parent.</t>
  </si>
  <si>
    <t>http://hdl.handle.net/2374.DALN/1829</t>
  </si>
  <si>
    <t>blackcolumbus||"tuesday with Morrie"||mother||daughter||"Maya Angelou"</t>
  </si>
  <si>
    <t>The Importance of Reading</t>
  </si>
  <si>
    <t>Johnson, Betty Jo</t>
  </si>
  <si>
    <t>Louisville, Kentucky</t>
  </si>
  <si>
    <t>2010-11-18T16:10:22Z</t>
  </si>
  <si>
    <t>http://hdl.handle.net/2374.DALN/1799</t>
  </si>
  <si>
    <t>Betty Jo Johnson</t>
  </si>
  <si>
    <t>Sid</t>
  </si>
  <si>
    <t>2010-11-19T00:45:47Z</t>
  </si>
  <si>
    <t>This is a story about how a grandmother influenced my life.</t>
  </si>
  <si>
    <t>http://hdl.handle.net/2374.DALN/1830</t>
  </si>
  <si>
    <t>Family||Wisconsin||Grandmother||Library||Children's Stories</t>
  </si>
  <si>
    <t>A Grandmother's Touch</t>
  </si>
  <si>
    <t>Walker-Parker, Kiietti</t>
  </si>
  <si>
    <t>Alabama A&amp;M University WP</t>
  </si>
  <si>
    <t>2010-11-19T13:49:17Z</t>
  </si>
  <si>
    <t>http://hdl.handle.net/2374.DALN/1831</t>
  </si>
  <si>
    <t>Farmer, Anne</t>
  </si>
  <si>
    <t>Greater Kansas City WP</t>
  </si>
  <si>
    <t>2010-11-19T13:49:48Z</t>
  </si>
  <si>
    <t>http://hdl.handle.net/2374.DALN/1832</t>
  </si>
  <si>
    <t>anne farmer</t>
  </si>
  <si>
    <t>Walter, Paul</t>
  </si>
  <si>
    <t>Fox Valley WP</t>
  </si>
  <si>
    <t>2010-11-19T13:50:04Z</t>
  </si>
  <si>
    <t>http://hdl.handle.net/2374.DALN/1833</t>
  </si>
  <si>
    <t>Saikashi, Akihiro</t>
  </si>
  <si>
    <t>Japan, U.S.</t>
  </si>
  <si>
    <t>2010-11-19T13:50:33Z</t>
  </si>
  <si>
    <t>A story regarding literacy from an exchange student from Japan.</t>
  </si>
  <si>
    <t>http://hdl.handle.net/2374.DALN/1834</t>
  </si>
  <si>
    <t>Japan||U.S.||learning||English||exchange student</t>
  </si>
  <si>
    <t>Akihiro's Literacy Narrative</t>
  </si>
  <si>
    <t>Vitali, Francis</t>
  </si>
  <si>
    <t>2010-11-19T13:50:50Z</t>
  </si>
  <si>
    <t>http://hdl.handle.net/2374.DALN/1835</t>
  </si>
  <si>
    <t>Graham, Gennella</t>
  </si>
  <si>
    <t>Mississippi WP</t>
  </si>
  <si>
    <t>2010-11-19T13:51:08Z</t>
  </si>
  <si>
    <t>http://hdl.handle.net/2374.DALN/1836</t>
  </si>
  <si>
    <t>Hobbs Williams, Donyel</t>
  </si>
  <si>
    <t>Bivens, Kristin</t>
  </si>
  <si>
    <t>urban community college||urban city college</t>
  </si>
  <si>
    <t>2010-11-22T19:46:32Z</t>
  </si>
  <si>
    <t>This is an interview with Donyel Hobbs Williams, the Dean of Instruction at Harold Washington College in Chicago.  She was interviewed by Kristin Bivens, a member of the Committee on the Status of Women in the Profession (CCCC) for the Women's Lives in the Profession Project.</t>
  </si>
  <si>
    <t>http://hdl.handle.net/2374.DALN/1837</t>
  </si>
  <si>
    <t>CSWP||Women's Lives in the Profession Project||Composition Narratives||Committee on the Status of Women in the Profession</t>
  </si>
  <si>
    <t>CSWP's Women's Lives in the Profession Project: Interview with Donyel Hobbs Williams</t>
  </si>
  <si>
    <t>Prosser, Julian</t>
  </si>
  <si>
    <t>Metro-Detroit</t>
  </si>
  <si>
    <t>2010-11-22T19:52:09Z</t>
  </si>
  <si>
    <t>This narrative is about writing on Michigan's No-Fault Automobile Insurance for three different rhetorical situations.</t>
  </si>
  <si>
    <t>http://hdl.handle.net/2374.DALN/1838</t>
  </si>
  <si>
    <t>OaklandUniversity||No-Fault Insurance||high school||research paper||persuasive essay||letter||rhetorical situation</t>
  </si>
  <si>
    <t>MIchigan No-Fault Automobile Insurance: Experiences with Writing to Three Different Audiences</t>
  </si>
  <si>
    <t>Sullivan, Nancy</t>
  </si>
  <si>
    <t>Chicago||Midwest</t>
  </si>
  <si>
    <t>urban city college||urban community college</t>
  </si>
  <si>
    <t>2010-11-29T23:09:08Z</t>
  </si>
  <si>
    <t>This is an interview with Nancy Sullivan, a contingent faculty member at Harold Washington College, Chicago.  Kristin Bivens is the interviewer; she interviewed Nancy Sullivan as part of the Committee on the Status of Women in the Profession's Women's Lives in the Profession Project.</t>
  </si>
  <si>
    <t>http://hdl.handle.net/2374.DALN/1839</t>
  </si>
  <si>
    <t>Committee on the Status of Women in the Profession||Composition Narratives||CSWP</t>
  </si>
  <si>
    <t>Ciraulo, Salvatore</t>
  </si>
  <si>
    <t>2010-11-29T23:10:02Z</t>
  </si>
  <si>
    <t>This is a story about how I discovered that writing could be engaging because of humor.</t>
  </si>
  <si>
    <t>http://hdl.handle.net/2374.DALN/1840</t>
  </si>
  <si>
    <t>OaklandUniversity||reading||humor||Stephen Colbert||college writing</t>
  </si>
  <si>
    <t>LOL While Reading</t>
  </si>
  <si>
    <t>Watkins, Larry</t>
  </si>
  <si>
    <t>Pontiac</t>
  </si>
  <si>
    <t>2010-11-29T23:10:14Z</t>
  </si>
  <si>
    <t>This is a story about the beginning of my poetic influence.</t>
  </si>
  <si>
    <t>http://hdl.handle.net/2374.DALN/1841</t>
  </si>
  <si>
    <t>OaklandUniversity||Tiga Woo||poetry||Dr. Seuss</t>
  </si>
  <si>
    <t>Me and My Words</t>
  </si>
  <si>
    <t>Stoudemire, Jerin</t>
  </si>
  <si>
    <t>2010-11-29T23:10:28Z</t>
  </si>
  <si>
    <t>This is a story about writing a poem for my grandfather's funeral and discovering my voice as writer.</t>
  </si>
  <si>
    <t>http://hdl.handle.net/2374.DALN/1842</t>
  </si>
  <si>
    <t>poem||OaklandUniversity||funeral||grandfather</t>
  </si>
  <si>
    <t>Funeral Poem: Discovering My Voice as a Writer</t>
  </si>
  <si>
    <t>Bosse, Jennifer</t>
  </si>
  <si>
    <t>2010-11-29T23:10:38Z</t>
  </si>
  <si>
    <t>http://hdl.handle.net/2374.DALN/1843</t>
  </si>
  <si>
    <t>OSU||Literacy in childhood||Literacy in college</t>
  </si>
  <si>
    <t>Literacy: Hobby or Job?</t>
  </si>
  <si>
    <t>Karissa</t>
  </si>
  <si>
    <t>Ohio||Maryland</t>
  </si>
  <si>
    <t>Amer-asian</t>
  </si>
  <si>
    <t>2010-11-29T23:10:54Z</t>
  </si>
  <si>
    <t>http://hdl.handle.net/2374.DALN/1844</t>
  </si>
  <si>
    <t>OSUAthlete||OSUAthlete</t>
  </si>
  <si>
    <t>OSU||OSU Athlete||gymnast||communications major||literacy in childhood||literacy in elementary school||literacy in high school||literacy in college</t>
  </si>
  <si>
    <t>Literacy Through the Life of a College Student</t>
  </si>
  <si>
    <t>Kennamer, Frank</t>
  </si>
  <si>
    <t>2010-11-30T17:06:00Z</t>
  </si>
  <si>
    <t>This is a narrative about using my satirical writing style for academic projects.</t>
  </si>
  <si>
    <t>http://hdl.handle.net/2374.DALN/1845</t>
  </si>
  <si>
    <t>OaklandUniversity||satire||news broadcast||play||academic writing</t>
  </si>
  <si>
    <t>Framing My Satirical Personality</t>
  </si>
  <si>
    <t>Carter, Andrew</t>
  </si>
  <si>
    <t>2010-11-30T17:43:36Z</t>
  </si>
  <si>
    <t>This is a narrative about discovering the power of journaling.</t>
  </si>
  <si>
    <t>http://hdl.handle.net/2374.DALN/1846</t>
  </si>
  <si>
    <t>OaklandUniversity||journal||healing||discovery</t>
  </si>
  <si>
    <t>In Conclusion</t>
  </si>
  <si>
    <t>Erin, Yenney||Erin, Yenney</t>
  </si>
  <si>
    <t>Ashleigh, Markowitz</t>
  </si>
  <si>
    <t>Troy, Ohio</t>
  </si>
  <si>
    <t>white, caucasion</t>
  </si>
  <si>
    <t>2010-12-01T00:17:07Z</t>
  </si>
  <si>
    <t>This story is about Erin's personal journey playing soccer and how it has shaped her literacy.</t>
  </si>
  <si>
    <t>http://hdl.handle.net/2374.DALN/1847</t>
  </si>
  <si>
    <t>OSUathlete</t>
  </si>
  <si>
    <t>soccer||literacy||college||highschool||personal growth||teamwork||overcoming obstacles</t>
  </si>
  <si>
    <t>Erin Yenney: Literacy and Soccer</t>
  </si>
  <si>
    <t>Kim, Robinson</t>
  </si>
  <si>
    <t>2010-12-01T22:42:59Z</t>
  </si>
  <si>
    <t>http://hdl.handle.net/2374.DALN/1848</t>
  </si>
  <si>
    <t>Means to an End</t>
  </si>
  <si>
    <t>Angela, Francis</t>
  </si>
  <si>
    <t>1980-1989||2010-2019</t>
  </si>
  <si>
    <t>2010-12-01T22:51:36Z</t>
  </si>
  <si>
    <t>This narrative is about defining literacy beyond reading and writing well. Literacy events define us.</t>
  </si>
  <si>
    <t>http://hdl.handle.net/2374.DALN/1849</t>
  </si>
  <si>
    <t>Harker||GSU||Literacy Event||Childhood Literacy||Memorizing</t>
  </si>
  <si>
    <t>Memorizing or Truly Reading?</t>
  </si>
  <si>
    <t>Ngha, Shanna</t>
  </si>
  <si>
    <t>new England</t>
  </si>
  <si>
    <t>shelby</t>
  </si>
  <si>
    <t>Durham</t>
  </si>
  <si>
    <t>Reading lab</t>
  </si>
  <si>
    <t>2010-12-01T22:53:52Z</t>
  </si>
  <si>
    <t>it is about my life rading and writing.</t>
  </si>
  <si>
    <t>http://hdl.handle.net/2374.DALN/1850</t>
  </si>
  <si>
    <t>narrative</t>
  </si>
  <si>
    <t>literacy narrative of me</t>
  </si>
  <si>
    <t>2010-12-01T22:55:38Z</t>
  </si>
  <si>
    <t>http://hdl.handle.net/2374.DALN/1852</t>
  </si>
  <si>
    <t>Ride on a Firework</t>
  </si>
  <si>
    <t>McMillian, Jalisa</t>
  </si>
  <si>
    <t>2010-12-01T22:56:59Z</t>
  </si>
  <si>
    <t>http://hdl.handle.net/2374.DALN/1853</t>
  </si>
  <si>
    <t>Memories</t>
  </si>
  <si>
    <t>2010-12-01T22:54:08Z</t>
  </si>
  <si>
    <t>http://hdl.handle.net/2374.DALN/1851</t>
  </si>
  <si>
    <t>My Trip with Reading</t>
  </si>
  <si>
    <t>Brown, Grace</t>
  </si>
  <si>
    <t>Middle-High</t>
  </si>
  <si>
    <t>2010-12-02T17:57:59Z</t>
  </si>
  <si>
    <t>This story is about the individuality of literacy and how one personâ€™s literacy sponsor might be anotherâ€™s inhibitor.</t>
  </si>
  <si>
    <t>http://hdl.handle.net/2374.DALN/1854</t>
  </si>
  <si>
    <t>Harker||GSU||Sponsors of Literacy||Inhibitors of Literacy||Perfectionism</t>
  </si>
  <si>
    <t>Social Class and Perfectionism</t>
  </si>
  <si>
    <t>2010-12-02T17:58:37Z</t>
  </si>
  <si>
    <t>How a teacher taught me the importance of speaking well.</t>
  </si>
  <si>
    <t>http://hdl.handle.net/2374.DALN/1855</t>
  </si>
  <si>
    <t>The Only Owellet in the Phonebook</t>
  </si>
  <si>
    <t>2010-12-02T17:59:22Z</t>
  </si>
  <si>
    <t>http://hdl.handle.net/2374.DALN/1856</t>
  </si>
  <si>
    <t>Harker||GSU||Inhibitors of Literacy||Sponsors of Literacy||Perfectionism</t>
  </si>
  <si>
    <t>Perfectionism and Social Class</t>
  </si>
  <si>
    <t>2010-12-02T17:59:43Z</t>
  </si>
  <si>
    <t>Samantha describes how literacy improved her softball career.</t>
  </si>
  <si>
    <t>http://hdl.handle.net/2374.DALN/1857</t>
  </si>
  <si>
    <t>Samantha Marder's Literacy Narrative</t>
  </si>
  <si>
    <t>Ervin, Melissa</t>
  </si>
  <si>
    <t>2010-12-02T18:02:34Z</t>
  </si>
  <si>
    <t>http://hdl.handle.net/2374.DALN/1858</t>
  </si>
  <si>
    <t>How Reading and Writing Change</t>
  </si>
  <si>
    <t>2010-12-02T18:03:16Z</t>
  </si>
  <si>
    <t>http://hdl.handle.net/2374.DALN/1859</t>
  </si>
  <si>
    <t>Casey, LeCates</t>
  </si>
  <si>
    <t>2010-12-02T18:19:09Z</t>
  </si>
  <si>
    <t>http://hdl.handle.net/2374.DALN/1860</t>
  </si>
  <si>
    <t>Harker||GSU||Hooked on Phonics||Success</t>
  </si>
  <si>
    <t>Earliest Memories of Literacy and How They Developed Me</t>
  </si>
  <si>
    <t>Ackerson, Kayleigh||Williams, Devon||McFarland, Brett</t>
  </si>
  <si>
    <t>2010-12-02T21:17:52Z</t>
  </si>
  <si>
    <t>http://hdl.handle.net/2374.DALN/1861</t>
  </si>
  <si>
    <t>Poor Boy</t>
  </si>
  <si>
    <t>Ackerson, Kayleigh||Williams, Devon||Mcfarland, Brett</t>
  </si>
  <si>
    <t>2010-12-02T21:18:15Z</t>
  </si>
  <si>
    <t>http://hdl.handle.net/2374.DALN/1862</t>
  </si>
  <si>
    <t>Overcoming Struggle</t>
  </si>
  <si>
    <t>Minj'on, Ashley</t>
  </si>
  <si>
    <t>Grayson, Gabriel</t>
  </si>
  <si>
    <t>2010-12-02T22:55:34Z</t>
  </si>
  <si>
    <t>http://hdl.handle.net/2374.DALN/1863</t>
  </si>
  <si>
    <t>Cultural Exploration</t>
  </si>
  <si>
    <t>Gibbs, Anthony</t>
  </si>
  <si>
    <t>Quick, Sandra</t>
  </si>
  <si>
    <t>OHio</t>
  </si>
  <si>
    <t>2010-12-02T22:56:13Z</t>
  </si>
  <si>
    <t>This story is about my experience researching for my first living history presentation and subsequent  performances.</t>
  </si>
  <si>
    <t>http://hdl.handle.net/2374.DALN/1864</t>
  </si>
  <si>
    <t>history black research heroes inspiration</t>
  </si>
  <si>
    <t>Researching my first living history character</t>
  </si>
  <si>
    <t>Kyles, Rubye</t>
  </si>
  <si>
    <t>2010-12-02T22:56:23Z</t>
  </si>
  <si>
    <t>My liberation by learning to read at grade level</t>
  </si>
  <si>
    <t>http://hdl.handle.net/2374.DALN/1865</t>
  </si>
  <si>
    <t>elementary learningtoread  black south liberated</t>
  </si>
  <si>
    <t>Liberated to read</t>
  </si>
  <si>
    <t>Harrington, E'Rich</t>
  </si>
  <si>
    <t>2010-12-02T22:56:49Z</t>
  </si>
  <si>
    <t>This story is about my struggles with technology during my job search.</t>
  </si>
  <si>
    <t>http://hdl.handle.net/2374.DALN/1866</t>
  </si>
  <si>
    <t>BlackColumbus, technology, struggles, jobsearch</t>
  </si>
  <si>
    <t>My struggles with technology</t>
  </si>
  <si>
    <t>Ragland, William, II</t>
  </si>
  <si>
    <t>Middle- Class</t>
  </si>
  <si>
    <t>2010-12-02T23:53:12Z</t>
  </si>
  <si>
    <t>http://hdl.handle.net/2374.DALN/1868</t>
  </si>
  <si>
    <t>Sunday Paper</t>
  </si>
  <si>
    <t>2010-12-03T00:11:31Z</t>
  </si>
  <si>
    <t>This is a tale of childhood reading experiences and how they affected her life.</t>
  </si>
  <si>
    <t>http://hdl.handle.net/2374.DALN/1869</t>
  </si>
  <si>
    <t>Mother||Support||Education||Childhood</t>
  </si>
  <si>
    <t>Support System</t>
  </si>
  <si>
    <t>2010-12-02T23:18:47Z</t>
  </si>
  <si>
    <t>http://hdl.handle.net/2374.DALN/1867</t>
  </si>
  <si>
    <t>Bible Narrative</t>
  </si>
  <si>
    <t>Benson, Niya</t>
  </si>
  <si>
    <t>2010-12-03T14:42:02Z</t>
  </si>
  <si>
    <t>http://hdl.handle.net/2374.DALN/1870</t>
  </si>
  <si>
    <t>Faubel, Christen</t>
  </si>
  <si>
    <t>Sellers, Erin</t>
  </si>
  <si>
    <t>2010-12-03T15:10:28Z</t>
  </si>
  <si>
    <t>Going to a private Christian school was supposed to give me a better education than a public school would. This was not the case at all.</t>
  </si>
  <si>
    <t>http://hdl.handle.net/2374.DALN/1872</t>
  </si>
  <si>
    <t>GSU||Harker||Private education||Bible||ill-prepared for college</t>
  </si>
  <si>
    <t>Separation of Church and State</t>
  </si>
  <si>
    <t>Alyssa</t>
  </si>
  <si>
    <t>2010-12-03T15:13:34Z</t>
  </si>
  <si>
    <t>http://hdl.handle.net/2374.DALN/1873</t>
  </si>
  <si>
    <t>GSU||Harker||Literacy||Beginning||Journey</t>
  </si>
  <si>
    <t>And What Are You Going To Do With That Exactly?</t>
  </si>
  <si>
    <t>Malcolm, Brandon</t>
  </si>
  <si>
    <t>White American</t>
  </si>
  <si>
    <t>Southeastern United States</t>
  </si>
  <si>
    <t>2010-12-03T15:13:44Z</t>
  </si>
  <si>
    <t>My narrative about an influential teacher who introduced me to the exciting side of reading.</t>
  </si>
  <si>
    <t>http://hdl.handle.net/2374.DALN/1874</t>
  </si>
  <si>
    <t>Harker||GSU||Influential teacher||love reading||loving literature||influential books</t>
  </si>
  <si>
    <t>Krivanek, Justin</t>
  </si>
  <si>
    <t>2010-12-03T16:19:38Z</t>
  </si>
  <si>
    <t>http://hdl.handle.net/2374.DALN/1875</t>
  </si>
  <si>
    <t>Harker, GSU, Literacy Myth, Struggle, Individual</t>
  </si>
  <si>
    <t>Enough Literacy to Save a Marriage</t>
  </si>
  <si>
    <t>Keith, Jasmine</t>
  </si>
  <si>
    <t>2010-12-03T16:19:50Z</t>
  </si>
  <si>
    <t>http://hdl.handle.net/2374.DALN/1876</t>
  </si>
  <si>
    <t>Literacy Enhancement</t>
  </si>
  <si>
    <t>Reeves, Elaine</t>
  </si>
  <si>
    <t>White||European||Caucasian</t>
  </si>
  <si>
    <t>2010-12-03T20:18:26Z</t>
  </si>
  <si>
    <t>This is a literacy narrative about what inspired me to write my favorite poem.</t>
  </si>
  <si>
    <t>http://hdl.handle.net/2374.DALN/1877</t>
  </si>
  <si>
    <t>bird||rose||moon||night||perfumes||candle||soul||TESOLOhio</t>
  </si>
  <si>
    <t>Writing Poetry</t>
  </si>
  <si>
    <t>Goebel, Mary</t>
  </si>
  <si>
    <t>Slovenian</t>
  </si>
  <si>
    <t>1940-1949||1950-1959||1960-1969||1970-1979||1980-1989||1990-1999||2000-2009||2010-2019||2020-2029</t>
  </si>
  <si>
    <t>Slovenia</t>
  </si>
  <si>
    <t>2010-12-03T20:18:32Z</t>
  </si>
  <si>
    <t>This is a literacy narrative about my love of reading stories.</t>
  </si>
  <si>
    <t>http://hdl.handle.net/2374.DALN/1878</t>
  </si>
  <si>
    <t>English||Slovenian</t>
  </si>
  <si>
    <t>books||reading||learning||school||listening||fairy tales||TESOLOhio</t>
  </si>
  <si>
    <t>Reading is Life</t>
  </si>
  <si>
    <t>Ohio||Columbus</t>
  </si>
  <si>
    <t>2010-12-03T20:18:39Z</t>
  </si>
  <si>
    <t>This is a literacy narrative about using fantasy texts to help engage students and teach them to read.</t>
  </si>
  <si>
    <t>http://hdl.handle.net/2374.DALN/1879</t>
  </si>
  <si>
    <t>fantasy||literacy||McGuffy Reader||reading circles||motivation||parent-child reading||parent||TESOLOhio</t>
  </si>
  <si>
    <t>Using Fantasy Texts to Spark Reader Motivation</t>
  </si>
  <si>
    <t>Dirgeyasa, Iwy (Wayam)</t>
  </si>
  <si>
    <t>Indonesian</t>
  </si>
  <si>
    <t>Lampung, Indonesia</t>
  </si>
  <si>
    <t>Indonesia</t>
  </si>
  <si>
    <t>2010-12-03T20:18:46Z</t>
  </si>
  <si>
    <t>This is a literacy narrative about how "where there is a will, there is a way."</t>
  </si>
  <si>
    <t>http://hdl.handle.net/2374.DALN/1880</t>
  </si>
  <si>
    <t>English||indonesian</t>
  </si>
  <si>
    <t>learning||bathroom||success||motivation||reading||time</t>
  </si>
  <si>
    <t>Small Hint, Big Impact</t>
  </si>
  <si>
    <t>DiPangrazio, Cindy</t>
  </si>
  <si>
    <t>South||Atlanta</t>
  </si>
  <si>
    <t>2010-12-03T20:18:53Z</t>
  </si>
  <si>
    <t>Video games inspired my son to want to learn to read.</t>
  </si>
  <si>
    <t>http://hdl.handle.net/2374.DALN/1881</t>
  </si>
  <si>
    <t>video games||computer games||gaming||reading||TESOLOhio</t>
  </si>
  <si>
    <t>Video Games Can Inspire Reading</t>
  </si>
  <si>
    <t>Talley, Phitsamay (myra)</t>
  </si>
  <si>
    <t>2010-12-03T20:18:59Z</t>
  </si>
  <si>
    <t>This is a literacy narrative about learning to read using Dr. Seuss books.</t>
  </si>
  <si>
    <t>http://hdl.handle.net/2374.DALN/1882</t>
  </si>
  <si>
    <t>Dr. Suess||TESOLOhio||reading</t>
  </si>
  <si>
    <t>Learning to Read Dr. Suess</t>
  </si>
  <si>
    <t>Darty, Gloria</t>
  </si>
  <si>
    <t>Puerto Rico</t>
  </si>
  <si>
    <t>2010-12-03T20:19:06Z</t>
  </si>
  <si>
    <t>This is a literacy narrative about love and learning English.</t>
  </si>
  <si>
    <t>http://hdl.handle.net/2374.DALN/1883</t>
  </si>
  <si>
    <t>love||school||church||learning||experience||husband||TESOLOhio</t>
  </si>
  <si>
    <t>Love Can Be Motivation to Learn Other Languages</t>
  </si>
  <si>
    <t>Jasbir, Bhullar</t>
  </si>
  <si>
    <t>Amritsar (city)||Punjab (state)||India (country)</t>
  </si>
  <si>
    <t>Sikh||Indian</t>
  </si>
  <si>
    <t>2010-12-03T20:19:14Z</t>
  </si>
  <si>
    <t>This is a literacy narrative about the lessons my father taught me:  education and clean living can make you a great human being.</t>
  </si>
  <si>
    <t>http://hdl.handle.net/2374.DALN/1884</t>
  </si>
  <si>
    <t>English, Sikh</t>
  </si>
  <si>
    <t>learning||reading||school||life||father||TESOLOhio</t>
  </si>
  <si>
    <t>Education is the Greatest Gift</t>
  </si>
  <si>
    <t>Friend, Denise</t>
  </si>
  <si>
    <t>American||Ohio</t>
  </si>
  <si>
    <t>Ohio||Austria</t>
  </si>
  <si>
    <t>2010-12-03T20:19:20Z</t>
  </si>
  <si>
    <t>This is a story of my experience learning German.</t>
  </si>
  <si>
    <t>http://hdl.handle.net/2374.DALN/1885</t>
  </si>
  <si>
    <t>language||German||learning||Austria||university||TESOLOhio</t>
  </si>
  <si>
    <t>Learning German</t>
  </si>
  <si>
    <t>South East</t>
  </si>
  <si>
    <t>Europoid</t>
  </si>
  <si>
    <t>2010-12-03T20:20:29Z</t>
  </si>
  <si>
    <t>His father's frustration with teaching him how to read and spell led to years of distain for literacy. He finally overcame this distain in an attempt to escape depression.</t>
  </si>
  <si>
    <t>http://hdl.handle.net/2374.DALN/1886</t>
  </si>
  <si>
    <t>Learning||yelling||rage||frustration||abuse||addiction||depression</t>
  </si>
  <si>
    <t>Fear and Trembling in Literacy</t>
  </si>
  <si>
    <t>Apriliaswati, Raliayu</t>
  </si>
  <si>
    <t>2010-12-03T20:20:42Z</t>
  </si>
  <si>
    <t>This is a literacy narrative about how you can improve your vocabulary by reading the newspaper.</t>
  </si>
  <si>
    <t>http://hdl.handle.net/2374.DALN/1887</t>
  </si>
  <si>
    <t>Indonesian||English</t>
  </si>
  <si>
    <t>father||support||motivation||TESOLOhio||newspaper||vocabulary||reading</t>
  </si>
  <si>
    <t>Developing Vocabularies by Reading Newspaper</t>
  </si>
  <si>
    <t>DiOrio, Christopher</t>
  </si>
  <si>
    <t>2010-12-03T15:05:27Z</t>
  </si>
  <si>
    <t>http://hdl.handle.net/2374.DALN/1871</t>
  </si>
  <si>
    <t>Confessions from the Grammar Closet: Putting Down James and Picking Up Warriner</t>
  </si>
  <si>
    <t>Rita, Anagor</t>
  </si>
  <si>
    <t>2010-12-05T04:06:14Z</t>
  </si>
  <si>
    <t>http://hdl.handle.net/2374.DALN/1888</t>
  </si>
  <si>
    <t>New and improved Rita Anagor and her literacy</t>
  </si>
  <si>
    <t>Blackmo, Nique||Blackmo, Nique</t>
  </si>
  <si>
    <t>2010-12-05T04:16:10Z</t>
  </si>
  <si>
    <t>Reading and wrighting and how first semester has helped</t>
  </si>
  <si>
    <t>http://hdl.handle.net/2374.DALN/1889</t>
  </si>
  <si>
    <t>To Read or Wright</t>
  </si>
  <si>
    <t>Sean, Kenny</t>
  </si>
  <si>
    <t>2010-12-05T04:23:08Z</t>
  </si>
  <si>
    <t>http://hdl.handle.net/2374.DALN/1890</t>
  </si>
  <si>
    <t>Literacy as a Means of Emotional Expression</t>
  </si>
  <si>
    <t>Monks, Blaize</t>
  </si>
  <si>
    <t>Berry, Danielle</t>
  </si>
  <si>
    <t>2010-12-05T04:23:22Z</t>
  </si>
  <si>
    <t>http://hdl.handle.net/2374.DALN/1891</t>
  </si>
  <si>
    <t>OSU Athlete||gymnast</t>
  </si>
  <si>
    <t>Blaize Monks Literacy Narrative</t>
  </si>
  <si>
    <t>Boone, A'Lanson</t>
  </si>
  <si>
    <t>2010-12-05T17:22:59Z</t>
  </si>
  <si>
    <t>http://hdl.handle.net/2374.DALN/1892</t>
  </si>
  <si>
    <t>The Success in Reading and Writing</t>
  </si>
  <si>
    <t>2010-12-05T22:57:09Z</t>
  </si>
  <si>
    <t>A brief time line of how literature was a part of my life throughout the years up to my current year in college.</t>
  </si>
  <si>
    <t>http://hdl.handle.net/2374.DALN/1893</t>
  </si>
  <si>
    <t>Narrative||Lamar McIntyre||Literature</t>
  </si>
  <si>
    <t>Literature Narrative of Lamar McIntyre</t>
  </si>
  <si>
    <t>Byrd, Lauren</t>
  </si>
  <si>
    <t>2010-12-05T22:57:47Z</t>
  </si>
  <si>
    <t>my experience from a child to an adult</t>
  </si>
  <si>
    <t>http://hdl.handle.net/2374.DALN/1894</t>
  </si>
  <si>
    <t>From a Child to an Adult</t>
  </si>
  <si>
    <t>Anderson, Samantha</t>
  </si>
  <si>
    <t>Anderson, Amy</t>
  </si>
  <si>
    <t>2010-12-05T22:57:58Z</t>
  </si>
  <si>
    <t>My literacy Narrative describes how I learned to read through an interview with my mother.</t>
  </si>
  <si>
    <t>http://hdl.handle.net/2374.DALN/1895</t>
  </si>
  <si>
    <t>My Literacy Narrative: Learning to Read</t>
  </si>
  <si>
    <t>J, Y.M</t>
  </si>
  <si>
    <t>2010-12-05T22:58:26Z</t>
  </si>
  <si>
    <t>A brief narrative of how literature played a part of my life throughout the years until my current year in college.</t>
  </si>
  <si>
    <t>http://hdl.handle.net/2374.DALN/1896</t>
  </si>
  <si>
    <t>Lamar McIntyre||Literature Narrative of Lamar McIntyre||Narrative of Lamar McIntyre</t>
  </si>
  <si>
    <t>Shaffron, Leslie</t>
  </si>
  <si>
    <t>2010-12-05T23:45:32Z</t>
  </si>
  <si>
    <t>http://hdl.handle.net/2374.DALN/1897</t>
  </si>
  <si>
    <t>Imaginary Students</t>
  </si>
  <si>
    <t>Kellner, Catherine</t>
  </si>
  <si>
    <t>2010-12-06T01:04:03Z</t>
  </si>
  <si>
    <t>http://hdl.handle.net/2374.DALN/1898</t>
  </si>
  <si>
    <t>Learning to Read and Write...</t>
  </si>
  <si>
    <t>Hines, Chamise</t>
  </si>
  <si>
    <t>2010-12-06T02:51:35Z</t>
  </si>
  <si>
    <t>http://hdl.handle.net/2374.DALN/1899</t>
  </si>
  <si>
    <t>My Voice, My Opinion, and My Struggle</t>
  </si>
  <si>
    <t>Diaz, Regina</t>
  </si>
  <si>
    <t>2010-12-06T03:11:50Z</t>
  </si>
  <si>
    <t>http://hdl.handle.net/2374.DALN/1900</t>
  </si>
  <si>
    <t>Reading and Writing Experience</t>
  </si>
  <si>
    <t>Hewett, Sage</t>
  </si>
  <si>
    <t>2010-12-06T18:59:44Z</t>
  </si>
  <si>
    <t>http://hdl.handle.net/2374.DALN/1901</t>
  </si>
  <si>
    <t>Elliot, Steven||Elliot, Steve</t>
  </si>
  <si>
    <t>Biscarri, William</t>
  </si>
  <si>
    <t>2010-12-06T18:59:59Z</t>
  </si>
  <si>
    <t>http://hdl.handle.net/2374.DALN/1902</t>
  </si>
  <si>
    <t>English||Mathematics</t>
  </si>
  <si>
    <t>Math||Literacy||Education||Ohio State||OSU||Student</t>
  </si>
  <si>
    <t>Literacy In Mathematics</t>
  </si>
  <si>
    <t>2010-12-06T19:00:12Z</t>
  </si>
  <si>
    <t>http://hdl.handle.net/2374.DALN/1903</t>
  </si>
  <si>
    <t>2010-12-06T19:00:30Z</t>
  </si>
  <si>
    <t>A short poem about my relationship with reading and writing from a young age.</t>
  </si>
  <si>
    <t>http://hdl.handle.net/2374.DALN/1904</t>
  </si>
  <si>
    <t>Words, Words, Words</t>
  </si>
  <si>
    <t>Wymer, Olivia</t>
  </si>
  <si>
    <t>2010-12-06T19:04:17Z</t>
  </si>
  <si>
    <t>http://hdl.handle.net/2374.DALN/1905</t>
  </si>
  <si>
    <t>Lyrics and Literacy</t>
  </si>
  <si>
    <t>2010-12-06T19:04:28Z</t>
  </si>
  <si>
    <t>http://hdl.handle.net/2374.DALN/1906</t>
  </si>
  <si>
    <t>Literacy Narrative Assignment-Revision</t>
  </si>
  <si>
    <t>Nelson, Brandon</t>
  </si>
  <si>
    <t>2010-12-06T19:04:47Z</t>
  </si>
  <si>
    <t>Narrative of how my grandpa's death made my literacy of music change my life.</t>
  </si>
  <si>
    <t>http://hdl.handle.net/2374.DALN/1907</t>
  </si>
  <si>
    <t>"Music From the Soul</t>
  </si>
  <si>
    <t>Shay, Smith</t>
  </si>
  <si>
    <t>2010-12-06T19:04:58Z</t>
  </si>
  <si>
    <t>http://hdl.handle.net/2374.DALN/1908</t>
  </si>
  <si>
    <t>Gray, Sherandan</t>
  </si>
  <si>
    <t>2010-12-06T19:05:11Z</t>
  </si>
  <si>
    <t>http://hdl.handle.net/2374.DALN/1909</t>
  </si>
  <si>
    <t>foster, alicia</t>
  </si>
  <si>
    <t>2010-12-06T19:06:23Z</t>
  </si>
  <si>
    <t>http://hdl.handle.net/2374.DALN/1910</t>
  </si>
  <si>
    <t>Essentials For Life</t>
  </si>
  <si>
    <t>Isaiah, Reyes</t>
  </si>
  <si>
    <t>2010-12-06T19:06:32Z</t>
  </si>
  <si>
    <t>http://hdl.handle.net/2374.DALN/1911</t>
  </si>
  <si>
    <t>I Read Because...</t>
  </si>
  <si>
    <t>Wave, Jacquetta</t>
  </si>
  <si>
    <t>2010-12-06T19:07:17Z</t>
  </si>
  <si>
    <t>http://hdl.handle.net/2374.DALN/1912</t>
  </si>
  <si>
    <t>The Narrative Life of Jacquetta Waverly</t>
  </si>
  <si>
    <t>Joyner, Marcus</t>
  </si>
  <si>
    <t>2010-12-06T19:07:36Z</t>
  </si>
  <si>
    <t>http://hdl.handle.net/2374.DALN/1913</t>
  </si>
  <si>
    <t>Literacy Narrative Assignment</t>
  </si>
  <si>
    <t>Benda, Sarah-Elaine</t>
  </si>
  <si>
    <t>2010-12-06T19:07:55Z</t>
  </si>
  <si>
    <t>http://hdl.handle.net/2374.DALN/1914</t>
  </si>
  <si>
    <t>Learning to Write, Really Write</t>
  </si>
  <si>
    <t>2010-12-06T20:15:55Z</t>
  </si>
  <si>
    <t>I related songs from my favorite band to things that actually happened in my life</t>
  </si>
  <si>
    <t>http://hdl.handle.net/2374.DALN/1915</t>
  </si>
  <si>
    <t>Music Is My Life</t>
  </si>
  <si>
    <t>2010-12-06T20:22:52Z</t>
  </si>
  <si>
    <t>http://hdl.handle.net/2374.DALN/1916</t>
  </si>
  <si>
    <t>Ballard, Roderick</t>
  </si>
  <si>
    <t>Africa American</t>
  </si>
  <si>
    <t>2010-12-07T01:58:26Z</t>
  </si>
  <si>
    <t>Express how i feel about literacy narrtavies</t>
  </si>
  <si>
    <t>http://hdl.handle.net/2374.DALN/1918</t>
  </si>
  <si>
    <t>Great</t>
  </si>
  <si>
    <t>Roderick Literac Narratives</t>
  </si>
  <si>
    <t>Medlock, Haley</t>
  </si>
  <si>
    <t>2010-12-07T01:59:04Z</t>
  </si>
  <si>
    <t>http://hdl.handle.net/2374.DALN/1919</t>
  </si>
  <si>
    <t>Always Keep Your Head Up</t>
  </si>
  <si>
    <t>Mancini, Cortney</t>
  </si>
  <si>
    <t>2010-12-07T01:59:48Z</t>
  </si>
  <si>
    <t>http://hdl.handle.net/2374.DALN/1920</t>
  </si>
  <si>
    <t>The Magic of Music</t>
  </si>
  <si>
    <t>Castillo, Bridgette</t>
  </si>
  <si>
    <t>California||Nevada</t>
  </si>
  <si>
    <t>2010-12-07T02:00:23Z</t>
  </si>
  <si>
    <t>http://hdl.handle.net/2374.DALN/1921</t>
  </si>
  <si>
    <t>Presley, Nicole</t>
  </si>
  <si>
    <t>2010-12-07T02:00:44Z</t>
  </si>
  <si>
    <t>How writing came to be my way to calm down and deal with my problems.</t>
  </si>
  <si>
    <t>http://hdl.handle.net/2374.DALN/1922</t>
  </si>
  <si>
    <t>High school||Relationships||Spanish</t>
  </si>
  <si>
    <t>Writing Therapy: Escribo para sobrevivir</t>
  </si>
  <si>
    <t>Krauter, Nicole</t>
  </si>
  <si>
    <t>2010-12-06T20:23:29Z</t>
  </si>
  <si>
    <t>This story is about how to teach and communicate the language of gymnastics from hte perspective of a female college gymnast.</t>
  </si>
  <si>
    <t>http://hdl.handle.net/2374.DALN/1917</t>
  </si>
  <si>
    <t>gymnastics||teaching||children||balance beam||coaching||learn</t>
  </si>
  <si>
    <t>athleteosu nicolate krauter</t>
  </si>
  <si>
    <t>Williams, Iesha</t>
  </si>
  <si>
    <t>2010-12-07T18:33:12Z</t>
  </si>
  <si>
    <t>about my life dealing with readind and writing.</t>
  </si>
  <si>
    <t>http://hdl.handle.net/2374.DALN/1923</t>
  </si>
  <si>
    <t>Iesha's Literacy narrtive</t>
  </si>
  <si>
    <t>Lopez, Miguel</t>
  </si>
  <si>
    <t>Las Vegas</t>
  </si>
  <si>
    <t>2010-12-07T18:34:38Z</t>
  </si>
  <si>
    <t>Story about my first heart to heart with one of my favorite books, and how it has made me who i am.</t>
  </si>
  <si>
    <t>http://hdl.handle.net/2374.DALN/1924</t>
  </si>
  <si>
    <t>Artemis Fowl</t>
  </si>
  <si>
    <t>2010-12-07T18:34:50Z</t>
  </si>
  <si>
    <t>http://hdl.handle.net/2374.DALN/1925</t>
  </si>
  <si>
    <t>Life On Reading &amp; Writing</t>
  </si>
  <si>
    <t>Ed, Munoz</t>
  </si>
  <si>
    <t>2010-12-07T18:50:41Z</t>
  </si>
  <si>
    <t>http://hdl.handle.net/2374.DALN/1926</t>
  </si>
  <si>
    <t>Narrative</t>
  </si>
  <si>
    <t>Godwin Mylika</t>
  </si>
  <si>
    <t>2010-12-07T18:51:16Z</t>
  </si>
  <si>
    <t>http://hdl.handle.net/2374.DALN/1927</t>
  </si>
  <si>
    <t>Edson, Munoz</t>
  </si>
  <si>
    <t>2010-12-07T18:51:32Z</t>
  </si>
  <si>
    <t>http://hdl.handle.net/2374.DALN/1928</t>
  </si>
  <si>
    <t>Life in a Language</t>
  </si>
  <si>
    <t>Jaiya, Eason</t>
  </si>
  <si>
    <t>2010-12-07T18:51:50Z</t>
  </si>
  <si>
    <t>http://hdl.handle.net/2374.DALN/1929</t>
  </si>
  <si>
    <t>Jaiya</t>
  </si>
  <si>
    <t>Writing My Way to Success</t>
  </si>
  <si>
    <t>Chance, Summer</t>
  </si>
  <si>
    <t>2010-12-07T18:52:06Z</t>
  </si>
  <si>
    <t>http://hdl.handle.net/2374.DALN/1930</t>
  </si>
  <si>
    <t>I Shot Charlie Brown</t>
  </si>
  <si>
    <t>Pittman, Rasheal</t>
  </si>
  <si>
    <t>2010-12-07T18:52:22Z</t>
  </si>
  <si>
    <t>http://hdl.handle.net/2374.DALN/1931</t>
  </si>
  <si>
    <t>Reading is fundmental</t>
  </si>
  <si>
    <t>Dela Cruz, Erica</t>
  </si>
  <si>
    <t>2010-12-07T18:53:55Z</t>
  </si>
  <si>
    <t>http://hdl.handle.net/2374.DALN/1932</t>
  </si>
  <si>
    <t>Language of Music</t>
  </si>
  <si>
    <t>Mazur, kelly</t>
  </si>
  <si>
    <t>2010-12-07T18:54:43Z</t>
  </si>
  <si>
    <t>http://hdl.handle.net/2374.DALN/1933</t>
  </si>
  <si>
    <t>ACT score</t>
  </si>
  <si>
    <t>Wilson, Christee</t>
  </si>
  <si>
    <t>2010-12-07T18:58:44Z</t>
  </si>
  <si>
    <t>http://hdl.handle.net/2374.DALN/1934</t>
  </si>
  <si>
    <t>Daugherty, Andrea</t>
  </si>
  <si>
    <t>2010-12-08T21:16:32Z</t>
  </si>
  <si>
    <t>A narrative about my life and how I can to be fluent and excited about German and how it helped create who I am today.</t>
  </si>
  <si>
    <t>http://hdl.handle.net/2374.DALN/1935</t>
  </si>
  <si>
    <t>English, German</t>
  </si>
  <si>
    <t>German, Narrative,</t>
  </si>
  <si>
    <t>The Fast and Fun Way</t>
  </si>
  <si>
    <t>Evans, Jennifer</t>
  </si>
  <si>
    <t>2010-12-08T21:17:23Z</t>
  </si>
  <si>
    <t>http://hdl.handle.net/2374.DALN/1936</t>
  </si>
  <si>
    <t>Arline, Jazmine</t>
  </si>
  <si>
    <t>2010-12-08T21:17:33Z</t>
  </si>
  <si>
    <t>http://hdl.handle.net/2374.DALN/1937</t>
  </si>
  <si>
    <t>Literacy Improvement</t>
  </si>
  <si>
    <t>Wills, Anthony</t>
  </si>
  <si>
    <t>2010-12-08T21:18:41Z</t>
  </si>
  <si>
    <t>http://hdl.handle.net/2374.DALN/1938</t>
  </si>
  <si>
    <t>Learning how to read and write</t>
  </si>
  <si>
    <t>Roberts, MoMo</t>
  </si>
  <si>
    <t>2010-12-08T21:19:31Z</t>
  </si>
  <si>
    <t>Story about my views on reading. Wasys that i feel reading is used.</t>
  </si>
  <si>
    <t>http://hdl.handle.net/2374.DALN/1939</t>
  </si>
  <si>
    <t>Literacy Narrative of MoMo</t>
  </si>
  <si>
    <t>Brittany, Legrand</t>
  </si>
  <si>
    <t>2010-12-08T21:19:42Z</t>
  </si>
  <si>
    <t>http://hdl.handle.net/2374.DALN/1940</t>
  </si>
  <si>
    <t>Now I can read</t>
  </si>
  <si>
    <t>Martin, Martin</t>
  </si>
  <si>
    <t>2010-12-08T21:29:35Z</t>
  </si>
  <si>
    <t>http://hdl.handle.net/2374.DALN/1941</t>
  </si>
  <si>
    <t>The Key to Literacy</t>
  </si>
  <si>
    <t>NV</t>
  </si>
  <si>
    <t>2010-12-08T21:35:35Z</t>
  </si>
  <si>
    <t>A narrative about the teacher who helped me the most in English.</t>
  </si>
  <si>
    <t>http://hdl.handle.net/2374.DALN/1942</t>
  </si>
  <si>
    <t>English teacher</t>
  </si>
  <si>
    <t>No one knows best but Strehl</t>
  </si>
  <si>
    <t>hjdhdhfdhdfgdfdsgdf, fd,gnbgbdfgjkdghhgfkhdfh</t>
  </si>
  <si>
    <t>2010-12-08T21:36:38Z</t>
  </si>
  <si>
    <t>http://hdl.handle.net/2374.DALN/1943</t>
  </si>
  <si>
    <t>reading lab</t>
  </si>
  <si>
    <t>Abi-Assaf, Anthony</t>
  </si>
  <si>
    <t>2010-12-08T21:38:09Z</t>
  </si>
  <si>
    <t>http://hdl.handle.net/2374.DALN/1944</t>
  </si>
  <si>
    <t>Random collection</t>
  </si>
  <si>
    <t>Chase, William</t>
  </si>
  <si>
    <t>Boss</t>
  </si>
  <si>
    <t>Ish</t>
  </si>
  <si>
    <t>2010-12-08T21:38:20Z</t>
  </si>
  <si>
    <t>Canadian stuff</t>
  </si>
  <si>
    <t>http://hdl.handle.net/2374.DALN/1945</t>
  </si>
  <si>
    <t>Translating English- to english</t>
  </si>
  <si>
    <t>Yi, Yuna</t>
  </si>
  <si>
    <t>2010-12-08T21:39:17Z</t>
  </si>
  <si>
    <t>http://hdl.handle.net/2374.DALN/1946</t>
  </si>
  <si>
    <t>Yuna Yi</t>
  </si>
  <si>
    <t>There's a Splinter in My Throat!</t>
  </si>
  <si>
    <t>Marsella, Britney</t>
  </si>
  <si>
    <t>2010-12-08T21:41:54Z</t>
  </si>
  <si>
    <t>http://hdl.handle.net/2374.DALN/1947</t>
  </si>
  <si>
    <t>Stuck</t>
  </si>
  <si>
    <t>RA</t>
  </si>
  <si>
    <t>2010-12-09T01:15:35Z</t>
  </si>
  <si>
    <t>http://hdl.handle.net/2374.DALN/1948</t>
  </si>
  <si>
    <t>Reading is essential</t>
  </si>
  <si>
    <t>Meredith, Austin</t>
  </si>
  <si>
    <t>2010-12-09T01:16:01Z</t>
  </si>
  <si>
    <t>how enlgish has influenced me in two ways</t>
  </si>
  <si>
    <t>http://hdl.handle.net/2374.DALN/1949</t>
  </si>
  <si>
    <t>how english influences</t>
  </si>
  <si>
    <t>How English Has influence Me</t>
  </si>
  <si>
    <t>2010-12-09T01:16:16Z</t>
  </si>
  <si>
    <t>http://hdl.handle.net/2374.DALN/1950</t>
  </si>
  <si>
    <t>Learning To Write</t>
  </si>
  <si>
    <t>Nachtergaele, Kaitlyn</t>
  </si>
  <si>
    <t>2010-12-09T01:16:34Z</t>
  </si>
  <si>
    <t>A literacy narrative describing my hardship as a young adult, and hwo I coped with literature.</t>
  </si>
  <si>
    <t>http://hdl.handle.net/2374.DALN/1951</t>
  </si>
  <si>
    <t>Hardship||Alcohol||Mother</t>
  </si>
  <si>
    <t>Hideaway</t>
  </si>
  <si>
    <t>Lee, Grace</t>
  </si>
  <si>
    <t>2010-12-09T01:17:17Z</t>
  </si>
  <si>
    <t>http://hdl.handle.net/2374.DALN/1952</t>
  </si>
  <si>
    <t>Beware of the World Wide Web</t>
  </si>
  <si>
    <t>Harris, Michael</t>
  </si>
  <si>
    <t>2010-12-09T15:49:57Z</t>
  </si>
  <si>
    <t>http://hdl.handle.net/2374.DALN/1953</t>
  </si>
  <si>
    <t>2010-12-09T15:51:25Z</t>
  </si>
  <si>
    <t>http://hdl.handle.net/2374.DALN/1954</t>
  </si>
  <si>
    <t>Not a Lick of English</t>
  </si>
  <si>
    <t>Lerner, Kevin</t>
  </si>
  <si>
    <t>2010-12-09T15:51:37Z</t>
  </si>
  <si>
    <t>http://hdl.handle.net/2374.DALN/1955</t>
  </si>
  <si>
    <t>Wheeler, Maureen</t>
  </si>
  <si>
    <t>2010-12-09T15:51:49Z</t>
  </si>
  <si>
    <t>Trying to make it through honors classes with the expectations put upon me by my brotehr.</t>
  </si>
  <si>
    <t>http://hdl.handle.net/2374.DALN/1956</t>
  </si>
  <si>
    <t>Hardships and Expectations</t>
  </si>
  <si>
    <t>Gilbreath, Robin||Gilbreath, Robin</t>
  </si>
  <si>
    <t>2010-12-09T17:33:14Z</t>
  </si>
  <si>
    <t>This essay describes the B-boy dancing world and how it is uniquely literate.</t>
  </si>
  <si>
    <t>http://hdl.handle.net/2374.DALN/1957</t>
  </si>
  <si>
    <t>B-boy</t>
  </si>
  <si>
    <t>Smith, Emmanuel</t>
  </si>
  <si>
    <t>2010-12-09T17:37:42Z</t>
  </si>
  <si>
    <t>http://hdl.handle.net/2374.DALN/1958</t>
  </si>
  <si>
    <t>College Life</t>
  </si>
  <si>
    <t>Miller, I</t>
  </si>
  <si>
    <t>2010-12-09T22:18:42Z</t>
  </si>
  <si>
    <t>http://hdl.handle.net/2374.DALN/1959</t>
  </si>
  <si>
    <t>INDIA'S BOOKS</t>
  </si>
  <si>
    <t>Perkins, Sydney</t>
  </si>
  <si>
    <t>2010-12-09T22:19:40Z</t>
  </si>
  <si>
    <t>http://hdl.handle.net/2374.DALN/1960</t>
  </si>
  <si>
    <t>LOL</t>
  </si>
  <si>
    <t>Knight, Shamia</t>
  </si>
  <si>
    <t>2010-12-10T03:01:35Z</t>
  </si>
  <si>
    <t>http://hdl.handle.net/2374.DALN/1961</t>
  </si>
  <si>
    <t>Micah, Shindledecker</t>
  </si>
  <si>
    <t>2010-12-10T03:03:03Z</t>
  </si>
  <si>
    <t>http://hdl.handle.net/2374.DALN/1962</t>
  </si>
  <si>
    <t>Paikai, Anthony</t>
  </si>
  <si>
    <t>2010-12-10T03:04:53Z</t>
  </si>
  <si>
    <t>http://hdl.handle.net/2374.DALN/1963</t>
  </si>
  <si>
    <t>Back to the grind</t>
  </si>
  <si>
    <t>Alexander, De</t>
  </si>
  <si>
    <t>2010-12-10T18:07:46Z</t>
  </si>
  <si>
    <t>http://hdl.handle.net/2374.DALN/1964</t>
  </si>
  <si>
    <t>The Best Summer Ever</t>
  </si>
  <si>
    <t>Dockery, Brittany</t>
  </si>
  <si>
    <t>2010-12-10T18:08:54Z</t>
  </si>
  <si>
    <t>My reading experience narrative describes many different types of books and articles i have read throughout my first semester</t>
  </si>
  <si>
    <t>http://hdl.handle.net/2374.DALN/1965</t>
  </si>
  <si>
    <t>My reading experience</t>
  </si>
  <si>
    <t>2010-12-10T18:12:06Z</t>
  </si>
  <si>
    <t>The words of Facebook.</t>
  </si>
  <si>
    <t>http://hdl.handle.net/2374.DALN/1966</t>
  </si>
  <si>
    <t>2010-12-10T18:13:20Z</t>
  </si>
  <si>
    <t>http://hdl.handle.net/2374.DALN/1967</t>
  </si>
  <si>
    <t>CS</t>
  </si>
  <si>
    <t>2010-12-10T18:13:42Z</t>
  </si>
  <si>
    <t>This narrative includes how I have learned to read and write, what I remember from younger years learning these things, along with what I plan on doing to improve my skills.</t>
  </si>
  <si>
    <t>http://hdl.handle.net/2374.DALN/1968</t>
  </si>
  <si>
    <t>Desai, Vivek</t>
  </si>
  <si>
    <t>2010-12-10T19:49:48Z</t>
  </si>
  <si>
    <t>http://hdl.handle.net/2374.DALN/1969</t>
  </si>
  <si>
    <t>What language is that?</t>
  </si>
  <si>
    <t>ann, down</t>
  </si>
  <si>
    <t>jack, snow</t>
  </si>
  <si>
    <t>n/a</t>
  </si>
  <si>
    <t>2010-12-10T19:50:25Z</t>
  </si>
  <si>
    <t>Reading and writing</t>
  </si>
  <si>
    <t>http://hdl.handle.net/2374.DALN/1970</t>
  </si>
  <si>
    <t>a</t>
  </si>
  <si>
    <t>2010-12-10T19:50:37Z</t>
  </si>
  <si>
    <t>http://hdl.handle.net/2374.DALN/1971</t>
  </si>
  <si>
    <t>My Literacy narratice</t>
  </si>
  <si>
    <t>Hackett, Riddim</t>
  </si>
  <si>
    <t>2010-12-12T16:43:35Z</t>
  </si>
  <si>
    <t>http://hdl.handle.net/2374.DALN/1972</t>
  </si>
  <si>
    <t>Riddim Hackett Narrative</t>
  </si>
  <si>
    <t>McNeill, Molly</t>
  </si>
  <si>
    <t>2010-12-12T16:43:54Z</t>
  </si>
  <si>
    <t>http://hdl.handle.net/2374.DALN/1973</t>
  </si>
  <si>
    <t>Hating to Read</t>
  </si>
  <si>
    <t>Jones, Dionne</t>
  </si>
  <si>
    <t>2010-12-12T16:44:12Z</t>
  </si>
  <si>
    <t>http://hdl.handle.net/2374.DALN/1974</t>
  </si>
  <si>
    <t>How I learned to read</t>
  </si>
  <si>
    <t>Emeka, D</t>
  </si>
  <si>
    <t>2010-12-12T17:43:03Z</t>
  </si>
  <si>
    <t>This narrative basically talks about how i learnt how to use a computer which also helped in enhancing my literacy skills.</t>
  </si>
  <si>
    <t>http://hdl.handle.net/2374.DALN/1975</t>
  </si>
  <si>
    <t>How i learnt how to use a computer</t>
  </si>
  <si>
    <t>Bre, Johnson</t>
  </si>
  <si>
    <t>2010-12-12T17:45:03Z</t>
  </si>
  <si>
    <t>http://hdl.handle.net/2374.DALN/1976</t>
  </si>
  <si>
    <t>It's not the context ---it's the STRUCTURE!</t>
  </si>
  <si>
    <t>2010-12-12T17:45:12Z</t>
  </si>
  <si>
    <t>Narrative About REading</t>
  </si>
  <si>
    <t>http://hdl.handle.net/2374.DALN/1977</t>
  </si>
  <si>
    <t>Rondez Narrative</t>
  </si>
  <si>
    <t>2010-12-12T17:45:21Z</t>
  </si>
  <si>
    <t>My narrative is about my experiences with reading and writing and how my reading and writing has improved from my early childhood to now.</t>
  </si>
  <si>
    <t>http://hdl.handle.net/2374.DALN/1978</t>
  </si>
  <si>
    <t>2010-12-12T17:45:31Z</t>
  </si>
  <si>
    <t>A personal narrative about my reading, writing, and speaking experience.</t>
  </si>
  <si>
    <t>http://hdl.handle.net/2374.DALN/1979</t>
  </si>
  <si>
    <t>Life at its Best</t>
  </si>
  <si>
    <t>Burnett, Shannon</t>
  </si>
  <si>
    <t>2010-12-12T17:45:39Z</t>
  </si>
  <si>
    <t>2010-12</t>
  </si>
  <si>
    <t>Challenges involving learning to read and write.</t>
  </si>
  <si>
    <t>http://hdl.handle.net/2374.DALN/1980</t>
  </si>
  <si>
    <t>writing||learning to read</t>
  </si>
  <si>
    <t>Making decisions</t>
  </si>
  <si>
    <t>McClure, Catherine</t>
  </si>
  <si>
    <t>2010-12-12T17:45:48Z</t>
  </si>
  <si>
    <t>Learing to Read is about my life growing up and how reading has impacted it.</t>
  </si>
  <si>
    <t>http://hdl.handle.net/2374.DALN/1981</t>
  </si>
  <si>
    <t>2010-12-12T17:46:43Z</t>
  </si>
  <si>
    <t>http://hdl.handle.net/2374.DALN/1982</t>
  </si>
  <si>
    <t>2010-12-12T17:47:53Z</t>
  </si>
  <si>
    <t>The first time I had to write a non 5 paragraph essay...</t>
  </si>
  <si>
    <t>http://hdl.handle.net/2374.DALN/1983</t>
  </si>
  <si>
    <t>Journal</t>
  </si>
  <si>
    <t>freshman</t>
  </si>
  <si>
    <t>2010-12-12T17:48:05Z</t>
  </si>
  <si>
    <t>http://hdl.handle.net/2374.DALN/1984</t>
  </si>
  <si>
    <t>Narrative Essay</t>
  </si>
  <si>
    <t>Garris, Michael</t>
  </si>
  <si>
    <t>2010-12-12T22:58:34Z</t>
  </si>
  <si>
    <t>http://hdl.handle.net/2374.DALN/1985</t>
  </si>
  <si>
    <t>Franklin, Ashley</t>
  </si>
  <si>
    <t>2010-12-12T22:59:39Z</t>
  </si>
  <si>
    <t>http://hdl.handle.net/2374.DALN/1986</t>
  </si>
  <si>
    <t>Repairing My Imagination Machine</t>
  </si>
  <si>
    <t>2010-12-12T23:00:42Z</t>
  </si>
  <si>
    <t>http://hdl.handle.net/2374.DALN/1987</t>
  </si>
  <si>
    <t>Connected Through Research</t>
  </si>
  <si>
    <t>Sims, Ian</t>
  </si>
  <si>
    <t>2010-12-13T03:21:58Z</t>
  </si>
  <si>
    <t>The story of how my father left for Iraq and the ramifications that writing to him had on my life.</t>
  </si>
  <si>
    <t>http://hdl.handle.net/2374.DALN/1989</t>
  </si>
  <si>
    <t>Writing||Seperation||Iraq||Bildungsroman||Family</t>
  </si>
  <si>
    <t>Natural Steps</t>
  </si>
  <si>
    <t>Foster, Sarah</t>
  </si>
  <si>
    <t>2010-12-13T03:21:27Z</t>
  </si>
  <si>
    <t>Sarah Foster recounts how reading books on and about running affected her athleticism.</t>
  </si>
  <si>
    <t>http://hdl.handle.net/2374.DALN/1988</t>
  </si>
  <si>
    <t>Reading||Running||OSUathlete||Learning||Journals||Track</t>
  </si>
  <si>
    <t>Reading and Running</t>
  </si>
  <si>
    <t>2010-12-13T20:08:42Z</t>
  </si>
  <si>
    <t>http://hdl.handle.net/2374.DALN/1990</t>
  </si>
  <si>
    <t>Literacy Through the Magnet Program</t>
  </si>
  <si>
    <t>2010-12-13T20:10:14Z</t>
  </si>
  <si>
    <t>http://hdl.handle.net/2374.DALN/1991</t>
  </si>
  <si>
    <t>Ajani, Akin</t>
  </si>
  <si>
    <t>2010-12-13T20:14:58Z</t>
  </si>
  <si>
    <t>This literacy narrative talk about my educational background. I am a second generation literate.</t>
  </si>
  <si>
    <t>http://hdl.handle.net/2374.DALN/1992</t>
  </si>
  <si>
    <t>Education-A vital key to success</t>
  </si>
  <si>
    <t>Durham, Brandon</t>
  </si>
  <si>
    <t>2010-12-14T00:07:15Z</t>
  </si>
  <si>
    <t>http://hdl.handle.net/2374.DALN/1993</t>
  </si>
  <si>
    <t>Literacy Narative</t>
  </si>
  <si>
    <t>Evans, Migela</t>
  </si>
  <si>
    <t>2010-12-14T00:07:23Z</t>
  </si>
  <si>
    <t>http://hdl.handle.net/2374.DALN/1994</t>
  </si>
  <si>
    <t>Why Reading and Writing is Important</t>
  </si>
  <si>
    <t>2010-12-14T00:09:36Z</t>
  </si>
  <si>
    <t>http://hdl.handle.net/2374.DALN/1995</t>
  </si>
  <si>
    <t>Troublesome Challenges of a Bilingual</t>
  </si>
  <si>
    <t>Paul Geuy</t>
  </si>
  <si>
    <t>Kendall Kadish</t>
  </si>
  <si>
    <t>2010-12-14T00:10:31Z</t>
  </si>
  <si>
    <t>Paul Geuy narrates his experience with literacy and how it pertains to his experience being a varsity baseball player at The Ohio State University.</t>
  </si>
  <si>
    <t>http://hdl.handle.net/2374.DALN/1996</t>
  </si>
  <si>
    <t>Literacy Between the Lines</t>
  </si>
  <si>
    <t>Bitton, Ben</t>
  </si>
  <si>
    <t>2010-12-15T18:53:11Z</t>
  </si>
  <si>
    <t>A boy's struggle to read.</t>
  </si>
  <si>
    <t>http://hdl.handle.net/2374.DALN/1997</t>
  </si>
  <si>
    <t>Struggle</t>
  </si>
  <si>
    <t>Reading Reject</t>
  </si>
  <si>
    <t>Alford, Anetra</t>
  </si>
  <si>
    <t>EDU 1000</t>
  </si>
  <si>
    <t>2010-12-15T18:53:32Z</t>
  </si>
  <si>
    <t>http://hdl.handle.net/2374.DALN/1998</t>
  </si>
  <si>
    <t>Reading Narrative</t>
  </si>
  <si>
    <t>D'Agostino, Carmela</t>
  </si>
  <si>
    <t>Irish||Italian||Puerto Rican</t>
  </si>
  <si>
    <t>Urban||Suburban</t>
  </si>
  <si>
    <t>2010-12-15T18:56:45Z</t>
  </si>
  <si>
    <t>This narrative is about how I used to love reading until I had to read Dr. Faustus in my British Literature Honors class my senior year in high school.</t>
  </si>
  <si>
    <t>http://hdl.handle.net/2374.DALN/1999</t>
  </si>
  <si>
    <t>CCCWR1||bristish literature||honors class||funny||Dr. Faustus||Christopher Marlowe||high school</t>
  </si>
  <si>
    <t>Screw You Dr. Faustus</t>
  </si>
  <si>
    <t>2010-12-15T18:58:40Z</t>
  </si>
  <si>
    <t>My online literacy narrative</t>
  </si>
  <si>
    <t>http://hdl.handle.net/2374.DALN/2000</t>
  </si>
  <si>
    <t>Facebook, Youtube, Twitter, Online, Internet</t>
  </si>
  <si>
    <t>Online Literacy</t>
  </si>
  <si>
    <t>Manden, Mallory</t>
  </si>
  <si>
    <t>White (American)</t>
  </si>
  <si>
    <t>2010-12-15T19:03:44Z</t>
  </si>
  <si>
    <t>http://hdl.handle.net/2374.DALN/2001</t>
  </si>
  <si>
    <t>Can I Remember?</t>
  </si>
  <si>
    <t>Erdman, Samuel</t>
  </si>
  <si>
    <t>german||american||scotish</t>
  </si>
  <si>
    <t>2010-12-15T19:06:44Z</t>
  </si>
  <si>
    <t>A story about a kid and how sports helped him get better at reading to pass the third grade.</t>
  </si>
  <si>
    <t>http://hdl.handle.net/2374.DALN/2002</t>
  </si>
  <si>
    <t>cccwr1, sports, school, kid, reading, third grade, nine years old, hockey, football, soccer, baseball, basketball, nonfiction</t>
  </si>
  <si>
    <t>Sports Saved School</t>
  </si>
  <si>
    <t>2010-12-15T19:07:54Z</t>
  </si>
  <si>
    <t>This narrative was mainly about my life and how I dealt with reading books!</t>
  </si>
  <si>
    <t>http://hdl.handle.net/2374.DALN/2003</t>
  </si>
  <si>
    <t>Literacy Narrative by Ze'Lyndra McNair</t>
  </si>
  <si>
    <t>Ashlee, Courtland</t>
  </si>
  <si>
    <t>black/african american</t>
  </si>
  <si>
    <t>library, home, school</t>
  </si>
  <si>
    <t>black/ african american</t>
  </si>
  <si>
    <t>2010-12-17T05:31:07Z</t>
  </si>
  <si>
    <t>shows how i learned how to read and write and how they both have helped me throughout life.</t>
  </si>
  <si>
    <t>http://hdl.handle.net/2374.DALN/2004</t>
  </si>
  <si>
    <t>Sara, JOnes||Sara, JOnes</t>
  </si>
  <si>
    <t>mom, dad||mom, dad</t>
  </si>
  <si>
    <t>surburban</t>
  </si>
  <si>
    <t>upper lower class||middle clazss</t>
  </si>
  <si>
    <t>black||black</t>
  </si>
  <si>
    <t>4-15-93||1993</t>
  </si>
  <si>
    <t>2010-12-18T23:17:00Z</t>
  </si>
  <si>
    <t>how i became who i am</t>
  </si>
  <si>
    <t>http://hdl.handle.net/2374.DALN/2005</t>
  </si>
  <si>
    <t>write</t>
  </si>
  <si>
    <t>Prem, Phyak</t>
  </si>
  <si>
    <t>Nepalese Limbu</t>
  </si>
  <si>
    <t>2010-12-19T19:07:00Z</t>
  </si>
  <si>
    <t>2010-08</t>
  </si>
  <si>
    <t>This literacy narrative describes my challenges of transitioning from my first language, Limbu,  to Nepali and then to English as a medium of education. I define literacy more broadly than learning to read and write but as also constituting gaining knowledge. I believe that literacy practice cannot be alienated from our socio-cultural reality and it keeps on changing when you move from one place to another.  At the same time, I assume that transition from one literary practice to another creates the situation of ambivalence which becomes a beginning point for learning.</t>
  </si>
  <si>
    <t>http://hdl.handle.net/2374.DALN/2006</t>
  </si>
  <si>
    <t>Nepal||English education||ELT||literacy</t>
  </si>
  <si>
    <t>The stillbirth of local epistemologies</t>
  </si>
  <si>
    <t>Awasthi, Jai Raj</t>
  </si>
  <si>
    <t>Shyam, Sharma</t>
  </si>
  <si>
    <t>Hindu</t>
  </si>
  <si>
    <t>2010-12-19T19:29:44Z</t>
  </si>
  <si>
    <t>This literacy narrative is about the authorâ€™s experience of becoming literate and educated at a time when the Nepalese society was making some of the most important strides towards modernization and educational advancements. The author begins by describing what going to school was like in the 1950â€™s in remote western parts of Nepal, and along with his personal growth as a scholar and teacher he describes the advancements that his generation of scholars made in establishing and professionalizing English language education in the country. Overall, the personal anecdote reflects the social and educational aspect of the life then. Girls were not allowed to go to schools.</t>
  </si>
  <si>
    <t>http://hdl.handle.net/2374.DALN/2007</t>
  </si>
  <si>
    <t>Nepal||literacy||English education||ELT</t>
  </si>
  <si>
    <t>Literacy and Social Progress</t>
  </si>
  <si>
    <t>Gautam, Ganga Ram</t>
  </si>
  <si>
    <t>2010-12-19T19:30:02Z</t>
  </si>
  <si>
    <t>In this literacy narrative, the author tells his personal story of going to school and then to college at a time when the very meaning of literacy and education was changing in the country. He then talks about the problems and issues that he faced in relation to his education and literacy with reference to the English language that he was learning. Finally, he presents the broader picture of the impact of his personal literacy with reference to the Education system and English language teaching and learning in Nepal.</t>
  </si>
  <si>
    <t>http://hdl.handle.net/2374.DALN/2008</t>
  </si>
  <si>
    <t>Education as Literacy</t>
  </si>
  <si>
    <t>Kafle, Hem Raj</t>
  </si>
  <si>
    <t>2010-12-19T20:17:36Z</t>
  </si>
  <si>
    <t>My literacy narrative focuses on the early days of my learning to read and write. My experience with learning and doing what the school demanded was not too pleasant but I somehow made it through school and literacy and learning has certainly become a hallmark of my personal development and position in society. My experience with literacy has taught me that learning and knowledge that a person gains and the structure of school education may or may not be compatible, but formal education nonetheless determines the professional opportunities for an individual.</t>
  </si>
  <si>
    <t>http://hdl.handle.net/2374.DALN/2009</t>
  </si>
  <si>
    <t>Ambivalence towards literacy as school learning</t>
  </si>
  <si>
    <t>Liu, Yang</t>
  </si>
  <si>
    <t>Ireland</t>
  </si>
  <si>
    <t>2010-12-20T00:25:50Z</t>
  </si>
  <si>
    <t>A brief look at my experiences with my school's fiddle group and its subsequent impact on my life. Done as a part of my English 367.01H class.</t>
  </si>
  <si>
    <t>http://hdl.handle.net/2374.DALN/2010</t>
  </si>
  <si>
    <t>music||expression||irish||chinese||selfe||367</t>
  </si>
  <si>
    <t>15,000 Songs</t>
  </si>
  <si>
    <t>Barnes, Lauren</t>
  </si>
  <si>
    <t>2010-12-20T04:22:48Z</t>
  </si>
  <si>
    <t>Watch how I progressed as a writer from my past, present, and future</t>
  </si>
  <si>
    <t>http://hdl.handle.net/2374.DALN/2011</t>
  </si>
  <si>
    <t>Sullivan, Kelly</t>
  </si>
  <si>
    <t>2010-12-31T15:33:45Z</t>
  </si>
  <si>
    <t>A teenage girl discusses how her disabled cousin has changed her view of literacy and how her cousin has overcome the obstacles a literate world  presents.</t>
  </si>
  <si>
    <t>http://hdl.handle.net/2374.DALN/2012</t>
  </si>
  <si>
    <t>Disability||Epilepsy||Surgery||Cards||Game||Apples to Apples||Family||Cousin||Art||Music||Piano</t>
  </si>
  <si>
    <t>Charades</t>
  </si>
  <si>
    <t>Medarka</t>
  </si>
  <si>
    <t>Philippines</t>
  </si>
  <si>
    <t>2011-01-04T23:08:50Z</t>
  </si>
  <si>
    <t>This story is about how I learn to read and write and how I learn English language while learning other languages.</t>
  </si>
  <si>
    <t>http://hdl.handle.net/2374.DALN/2013</t>
  </si>
  <si>
    <t>learning||writing||reading||alphabet||language</t>
  </si>
  <si>
    <t>Learning to Read and Write</t>
  </si>
  <si>
    <t>Escote, Alixander Haban</t>
  </si>
  <si>
    <t>2011-01-11T00:01:45Z</t>
  </si>
  <si>
    <t>Learning three languages wasn't easy.</t>
  </si>
  <si>
    <t>http://hdl.handle.net/2374.DALN/2014</t>
  </si>
  <si>
    <t>language||book||first book||read||poem||first poem||memorization||first poem memorized||English</t>
  </si>
  <si>
    <t>Learning Three Languages</t>
  </si>
  <si>
    <t>Nesbitt, Barbara</t>
  </si>
  <si>
    <t>Sullivan, Kellen</t>
  </si>
  <si>
    <t>Ohio||California</t>
  </si>
  <si>
    <t>2011-01-11T00:10:54Z</t>
  </si>
  <si>
    <t>"This is my story about how my athletic career has influenced my literacy"</t>
  </si>
  <si>
    <t>http://hdl.handle.net/2374.DALN/2015</t>
  </si>
  <si>
    <t>osuathlete||synchronized swimming||swimming||athlete||student||college||olympic hopeful</t>
  </si>
  <si>
    <t>Barb Nesbitt's Literacy Narrative</t>
  </si>
  <si>
    <t>Benton, Jeremy</t>
  </si>
  <si>
    <t>Benton, Bert</t>
  </si>
  <si>
    <t>Rual</t>
  </si>
  <si>
    <t>2011-01-11T20:04:24Z</t>
  </si>
  <si>
    <t>My brother's account of how electronics have affected his learning.</t>
  </si>
  <si>
    <t>http://hdl.handle.net/2374.DALN/2016</t>
  </si>
  <si>
    <t>Benton, Computers, Army, High School, History</t>
  </si>
  <si>
    <t>Electronics in learning</t>
  </si>
  <si>
    <t>White, Trevor</t>
  </si>
  <si>
    <t>White, Tyler</t>
  </si>
  <si>
    <t>2011-01-13T18:46:41Z</t>
  </si>
  <si>
    <t>http://hdl.handle.net/2374.DALN/2017</t>
  </si>
  <si>
    <t>Interviewing a Sixth-Grader</t>
  </si>
  <si>
    <t>Kuhn, Lydia</t>
  </si>
  <si>
    <t>2011-01-13T18:47:05Z</t>
  </si>
  <si>
    <t>http://hdl.handle.net/2374.DALN/2018</t>
  </si>
  <si>
    <t>Literacy in my Life</t>
  </si>
  <si>
    <t>Jefferson, Stan</t>
  </si>
  <si>
    <t>2011-01-13T21:40:22Z</t>
  </si>
  <si>
    <t>http://hdl.handle.net/2374.DALN/2019</t>
  </si>
  <si>
    <t>mother||education||helping others</t>
  </si>
  <si>
    <t>Stan Jefferson's literacy narrative</t>
  </si>
  <si>
    <t>Townsend, Tracy</t>
  </si>
  <si>
    <t>2011-01-13T21:40:30Z</t>
  </si>
  <si>
    <t>http://hdl.handle.net/2374.DALN/2020</t>
  </si>
  <si>
    <t>parents||education||learning||college||Ohio State</t>
  </si>
  <si>
    <t>Tracy Townsend's literacy narrative</t>
  </si>
  <si>
    <t>Kellogg, Clark</t>
  </si>
  <si>
    <t>2011-01-13T21:40:37Z</t>
  </si>
  <si>
    <t>http://hdl.handle.net/2374.DALN/2021</t>
  </si>
  <si>
    <t>parents||siblings||mother||father||6th grade||education||teacher</t>
  </si>
  <si>
    <t>Clark Kellogg's literacy narrative</t>
  </si>
  <si>
    <t>Moon, Tamira</t>
  </si>
  <si>
    <t>2011-01-13T21:40:46Z</t>
  </si>
  <si>
    <t>http://hdl.handle.net/2374.DALN/2022</t>
  </si>
  <si>
    <t>mother||support||lifespan||education</t>
  </si>
  <si>
    <t>Tamira Moon's literacy narrative</t>
  </si>
  <si>
    <t>Fudge, Marcia</t>
  </si>
  <si>
    <t>2011-01-13T21:40:54Z</t>
  </si>
  <si>
    <t>http://hdl.handle.net/2374.DALN/2023</t>
  </si>
  <si>
    <t>home||mother||grandmother||family||head||heart||education</t>
  </si>
  <si>
    <t>Marcia Fudge's literacy narrative</t>
  </si>
  <si>
    <t>Davis, Abraham L.</t>
  </si>
  <si>
    <t>2011-01-13T21:41:01Z</t>
  </si>
  <si>
    <t>http://hdl.handle.net/2374.DALN/2024</t>
  </si>
  <si>
    <t>parents||Baptist||minister||mother||father||education||college||siblings||NAACP</t>
  </si>
  <si>
    <t>Abraham L. Davis's literacy narrative</t>
  </si>
  <si>
    <t>Taylor, Alexis</t>
  </si>
  <si>
    <t>transgender, non op mtf</t>
  </si>
  <si>
    <t>2011-01-14T14:27:07Z</t>
  </si>
  <si>
    <t>Applying literacy to your life.</t>
  </si>
  <si>
    <t>http://hdl.handle.net/2374.DALN/2025</t>
  </si>
  <si>
    <t>church||children's books||media||kill your TV||your voice||transohio</t>
  </si>
  <si>
    <t>Alexis Taylor</t>
  </si>
  <si>
    <t>Apple, Adam</t>
  </si>
  <si>
    <t>Cleveland</t>
  </si>
  <si>
    <t>FTM</t>
  </si>
  <si>
    <t>2011-01-15T04:32:30Z</t>
  </si>
  <si>
    <t>How my transition has gone and the relation of the transition to being a performer.</t>
  </si>
  <si>
    <t>http://hdl.handle.net/2374.DALN/2026</t>
  </si>
  <si>
    <t>drag king||FTM||performance||struggles||transohio</t>
  </si>
  <si>
    <t>From Drag King to Just a King</t>
  </si>
  <si>
    <t>Transgendered</t>
  </si>
  <si>
    <t>2011-01-15T04:32:38Z</t>
  </si>
  <si>
    <t>Importance of reading and writing.</t>
  </si>
  <si>
    <t>http://hdl.handle.net/2374.DALN/2027</t>
  </si>
  <si>
    <t>writing||reading||technology||transgender||transohio</t>
  </si>
  <si>
    <t>Josie's Awesome Story</t>
  </si>
  <si>
    <t>Wolery, Charlotte</t>
  </si>
  <si>
    <t>high middle class</t>
  </si>
  <si>
    <t>2011-01-15T04:32:47Z</t>
  </si>
  <si>
    <t>http://hdl.handle.net/2374.DALN/2028</t>
  </si>
  <si>
    <t>books||transohio||fan fiction||transgender||NCIS||alternate universe||science fiction||bipolar||ADD||reading||military history||blog||forum||online||star wars||history</t>
  </si>
  <si>
    <t>Charlotte Wolery</t>
  </si>
  <si>
    <t>_, Allison</t>
  </si>
  <si>
    <t>Erie</t>
  </si>
  <si>
    <t>2011-01-15T04:32:53Z</t>
  </si>
  <si>
    <t>http://hdl.handle.net/2374.DALN/2029</t>
  </si>
  <si>
    <t>transgender||transohio||work||school||employment</t>
  </si>
  <si>
    <t>Allison</t>
  </si>
  <si>
    <t>_, Francesca</t>
  </si>
  <si>
    <t>2011-01-15T04:32:58Z</t>
  </si>
  <si>
    <t>http://hdl.handle.net/2374.DALN/2030</t>
  </si>
  <si>
    <t>journal||Amelia Badelia||autobiography||reading||writing||transgender||transohio</t>
  </si>
  <si>
    <t>Francesca</t>
  </si>
  <si>
    <t>McDaniels, Tony</t>
  </si>
  <si>
    <t>African American||Irish||German||Powhatan||Cherokee</t>
  </si>
  <si>
    <t>multicultural</t>
  </si>
  <si>
    <t>2011-01-15T04:33:05Z</t>
  </si>
  <si>
    <t>My trip to McDonalds and being called the right pronoun, even though I didn't know it at the time.</t>
  </si>
  <si>
    <t>http://hdl.handle.net/2374.DALN/2031</t>
  </si>
  <si>
    <t>McDonalds||transsexual||transgender||pronouns||queer||transohio</t>
  </si>
  <si>
    <t>McDonalds pronoun helped me</t>
  </si>
  <si>
    <t>Stoner, Sheila</t>
  </si>
  <si>
    <t>2011-01-15T04:33:12Z</t>
  </si>
  <si>
    <t>http://hdl.handle.net/2374.DALN/2032</t>
  </si>
  <si>
    <t>transohio</t>
  </si>
  <si>
    <t>Sheila Stoner</t>
  </si>
  <si>
    <t>Reinhart, Aran</t>
  </si>
  <si>
    <t>male transgender ftm</t>
  </si>
  <si>
    <t>2011-01-15T04:33:17Z</t>
  </si>
  <si>
    <t>How a book can help you find your true self and change your whole life.</t>
  </si>
  <si>
    <t>http://hdl.handle.net/2374.DALN/2033</t>
  </si>
  <si>
    <t>transgender||poetry||novel||Middlesex||life changing||transohio</t>
  </si>
  <si>
    <t>How Middlesex changed my life</t>
  </si>
  <si>
    <t>_, Anonymous</t>
  </si>
  <si>
    <t>2011-01-15T04:33:22Z</t>
  </si>
  <si>
    <t>Learning to read complicated material quickly kind of messed up my reading for the love of it.</t>
  </si>
  <si>
    <t>http://hdl.handle.net/2374.DALN/2034</t>
  </si>
  <si>
    <t>graduate school||research||love of reading||reading strategies||transohio</t>
  </si>
  <si>
    <t>Learning to read in graduate school</t>
  </si>
  <si>
    <t>genderqueer</t>
  </si>
  <si>
    <t>2011-01-15T04:33:27Z</t>
  </si>
  <si>
    <t>http://hdl.handle.net/2374.DALN/2035</t>
  </si>
  <si>
    <t>textbooks||transohio||political correctness||history||teaching||school||writing||accuracy||censorship</t>
  </si>
  <si>
    <t>_, Melissa</t>
  </si>
  <si>
    <t>Transgendered female</t>
  </si>
  <si>
    <t>2011-01-15T04:33:34Z</t>
  </si>
  <si>
    <t>Legal education - effect on reading and writing</t>
  </si>
  <si>
    <t>http://hdl.handle.net/2374.DALN/2036</t>
  </si>
  <si>
    <t>law||legal education||blogging||writing||reading||LGBT community||transohio</t>
  </si>
  <si>
    <t>Melissa</t>
  </si>
  <si>
    <t>Caden, Jenny</t>
  </si>
  <si>
    <t>Dayton</t>
  </si>
  <si>
    <t>non-traditional student</t>
  </si>
  <si>
    <t>2011-01-15T04:33:41Z</t>
  </si>
  <si>
    <t>Me and my experiences as a tech writer and more.</t>
  </si>
  <si>
    <t>http://hdl.handle.net/2374.DALN/2037</t>
  </si>
  <si>
    <t>technical writing||Microsoft||manuals||help||software||memoir||personal writing||transohio</t>
  </si>
  <si>
    <t>Writing, reading, and me</t>
  </si>
  <si>
    <t>Armstrong, Jay</t>
  </si>
  <si>
    <t>working lower class</t>
  </si>
  <si>
    <t>FTM transgendered</t>
  </si>
  <si>
    <t>2011-01-15T04:33:50Z</t>
  </si>
  <si>
    <t>A little about me</t>
  </si>
  <si>
    <t>http://hdl.handle.net/2374.DALN/2038</t>
  </si>
  <si>
    <t>books||reading||learning||the past||family||transohio</t>
  </si>
  <si>
    <t>This is Jay</t>
  </si>
  <si>
    <t>N., Sylvia</t>
  </si>
  <si>
    <t>Ohio||New Jersey</t>
  </si>
  <si>
    <t>2011-01-15T04:33:58Z</t>
  </si>
  <si>
    <t>Literacy in online chat.</t>
  </si>
  <si>
    <t>http://hdl.handle.net/2374.DALN/2039</t>
  </si>
  <si>
    <t>spirituality||activism||trans ally||online chat||connecting||transohio</t>
  </si>
  <si>
    <t>Sylvia</t>
  </si>
  <si>
    <t>Ne'eman, Ari</t>
  </si>
  <si>
    <t>Yergeau, Melanie||Selfe, Cynthia L.</t>
  </si>
  <si>
    <t>2011-01-15T22:41:04Z</t>
  </si>
  <si>
    <t>http://hdl.handle.net/2374.DALN/2040</t>
  </si>
  <si>
    <t>autism||neurodiversity||asperger's||public policy||autistic||ASAN||Autistic Self Advocacy Network||disability||self-advocacy||school||special education||segregation||disability rights||education system||inclusive education||mainstreaming||web sites||autism literature||token||parents||Temple Grandin||online||autistic culture||nothing about us without us||bloggers||chat rooms||listservs||Autreat||Jim Sinclair||socialization||reading||life skills||advocacy||activism||accountability||normal||argument||argumentation||accommodations||curb cut phenomenon</t>
  </si>
  <si>
    <t>Thoughts, opinion, editorial...</t>
  </si>
  <si>
    <t>midwest||Ohio</t>
  </si>
  <si>
    <t>Cincinnati||Columbus</t>
  </si>
  <si>
    <t>2011-01-15T22:41:13Z</t>
  </si>
  <si>
    <t>Literacy narrative of a graduate student.</t>
  </si>
  <si>
    <t>http://hdl.handle.net/2374.DALN/2041</t>
  </si>
  <si>
    <t>teacher||family||parents||college||graduate school||education||reading||Anne of Green Gables||Wind in the Willows||children's books||writing||computer||school||library||poetry||books||learning to read||Lord of the Rings||fantasy||Stephen King||The Wheel of Time||rhetoric||commodore 64||computer games||word processing||online||internet||texting</t>
  </si>
  <si>
    <t>Jennifer Herman</t>
  </si>
  <si>
    <t>2011-01-22T23:32:42Z</t>
  </si>
  <si>
    <t>http://hdl.handle.net/2374.DALN/2042</t>
  </si>
  <si>
    <t>The Good ol' Days</t>
  </si>
  <si>
    <t>2011-01-22T23:41:52Z</t>
  </si>
  <si>
    <t>http://hdl.handle.net/2374.DALN/2043</t>
  </si>
  <si>
    <t>Double Writing</t>
  </si>
  <si>
    <t>Luke, Aiyana</t>
  </si>
  <si>
    <t>Niewind, Michelle</t>
  </si>
  <si>
    <t>African- American and Native-American</t>
  </si>
  <si>
    <t>English Project</t>
  </si>
  <si>
    <t>2011-01-22T23:42:20Z</t>
  </si>
  <si>
    <t>Aiyana Luke tell a story of her battle with literacy from K-5 grade.</t>
  </si>
  <si>
    <t>http://hdl.handle.net/2374.DALN/2044</t>
  </si>
  <si>
    <t>Aiyana Luke</t>
  </si>
  <si>
    <t>My Battle With Literacy</t>
  </si>
  <si>
    <t>2011-01-25T21:39:13Z</t>
  </si>
  <si>
    <t>This is my story of when I learned how to make an animation and what I dream to do when I graduate.</t>
  </si>
  <si>
    <t>http://hdl.handle.net/2374.DALN/2045</t>
  </si>
  <si>
    <t>C. Doucet's Literacy Narrative</t>
  </si>
  <si>
    <t>Peterson, Christie</t>
  </si>
  <si>
    <t>South, Rocky Mountains, Midwest</t>
  </si>
  <si>
    <t>Texas, Utah, Michigan, England, St. Lucia</t>
  </si>
  <si>
    <t>2011-01-30T17:33:33Z</t>
  </si>
  <si>
    <t>http://hdl.handle.net/2374.DALN/2046</t>
  </si>
  <si>
    <t>UofM||Sweeney2011Winter</t>
  </si>
  <si>
    <t>"Graphs, Maps, Trees"--Distant Readings of a Reader</t>
  </si>
  <si>
    <t>Shirts, Peter</t>
  </si>
  <si>
    <t>2011-01-30T17:35:29Z</t>
  </si>
  <si>
    <t>http://hdl.handle.net/2374.DALN/2047</t>
  </si>
  <si>
    <t>Reading from Kid to Adult and Back Again</t>
  </si>
  <si>
    <t>Bickford, Colin</t>
  </si>
  <si>
    <t>2011-01-30T17:44:39Z</t>
  </si>
  <si>
    <t>For one of my classes, I was asked to make a literacy narrative. This is what I created</t>
  </si>
  <si>
    <t>http://hdl.handle.net/2374.DALN/2048</t>
  </si>
  <si>
    <t>Want, Joanna Lin</t>
  </si>
  <si>
    <t>2011-01-30T18:52:58Z</t>
  </si>
  <si>
    <t>Literacy Narrative Poem</t>
  </si>
  <si>
    <t>http://hdl.handle.net/2374.DALN/2050</t>
  </si>
  <si>
    <t>13 Ways Words Wrote Me</t>
  </si>
  <si>
    <t>2011-01-31T04:08:06Z</t>
  </si>
  <si>
    <t>Anecdotal account of how I learned to love literature.</t>
  </si>
  <si>
    <t>http://hdl.handle.net/2374.DALN/2051</t>
  </si>
  <si>
    <t>Thank You, Black Beauty</t>
  </si>
  <si>
    <t>2011-01-31T04:09:42Z</t>
  </si>
  <si>
    <t>http://hdl.handle.net/2374.DALN/2052</t>
  </si>
  <si>
    <t>Mapping Where I'm From</t>
  </si>
  <si>
    <t>Hutchinson, William</t>
  </si>
  <si>
    <t>2011-01-31T16:34:59Z</t>
  </si>
  <si>
    <t>http://hdl.handle.net/2374.DALN/2053</t>
  </si>
  <si>
    <t>Texts and the Changes They Mark</t>
  </si>
  <si>
    <t>Bevilacqua, Kathryne</t>
  </si>
  <si>
    <t>West Coast</t>
  </si>
  <si>
    <t>2011-01-31T16:36:24Z</t>
  </si>
  <si>
    <t>The earliest moral dilemma I can remember, courtesy of Dr. Seuss.</t>
  </si>
  <si>
    <t>http://hdl.handle.net/2374.DALN/2054</t>
  </si>
  <si>
    <t>My First Bad Word</t>
  </si>
  <si>
    <t>McAdams, Elizabeth</t>
  </si>
  <si>
    <t>1984||Female</t>
  </si>
  <si>
    <t>2011-01-31T16:38:55Z</t>
  </si>
  <si>
    <t>http://hdl.handle.net/2374.DALN/2055</t>
  </si>
  <si>
    <t>Lessons with Sara</t>
  </si>
  <si>
    <t>Swofford, Sarah</t>
  </si>
  <si>
    <t>Southeast||Southwest</t>
  </si>
  <si>
    <t>2011-01-31T20:09:21Z</t>
  </si>
  <si>
    <t>http://hdl.handle.net/2374.DALN/2056</t>
  </si>
  <si>
    <t>Sarah's Literacy Narrative</t>
  </si>
  <si>
    <t>2011-02-01T16:47:06Z</t>
  </si>
  <si>
    <t>This literacy narrative describes how I fell in love with the world of Laura Ingalls and her Little House series.</t>
  </si>
  <si>
    <t>http://hdl.handle.net/2374.DALN/2057</t>
  </si>
  <si>
    <t>Little House on the Prairie</t>
  </si>
  <si>
    <t>Help from the Little House</t>
  </si>
  <si>
    <t>Pugh, Melody</t>
  </si>
  <si>
    <t>Ohio||Illinois||Michigan</t>
  </si>
  <si>
    <t>2011-02-01T16:51:07Z</t>
  </si>
  <si>
    <t>This narrative deals with churches as literacy sponsors and the challenges of engaging sacred texts.</t>
  </si>
  <si>
    <t>http://hdl.handle.net/2374.DALN/2058</t>
  </si>
  <si>
    <t>UofM||Sweeney2011Winter||Church</t>
  </si>
  <si>
    <t>A Christian Girl (Re)Learns to Read</t>
  </si>
  <si>
    <t>2011-02-02T19:37:45Z</t>
  </si>
  <si>
    <t>Events that drove me to begin and continue reading</t>
  </si>
  <si>
    <t>http://hdl.handle.net/2374.DALN/2059</t>
  </si>
  <si>
    <t>Driven to REad</t>
  </si>
  <si>
    <t>Linthicum, Nancy</t>
  </si>
  <si>
    <t>2011-02-02T19:37:55Z</t>
  </si>
  <si>
    <t>http://hdl.handle.net/2374.DALN/2060</t>
  </si>
  <si>
    <t>From failed tests to becoming a Reader and Writer</t>
  </si>
  <si>
    <t>2011-02-03T19:31:29Z</t>
  </si>
  <si>
    <t>http://hdl.handle.net/2374.DALN/2061</t>
  </si>
  <si>
    <t>The Origins of an Ongoing Transformation</t>
  </si>
  <si>
    <t>2011-02-03T19:31:45Z</t>
  </si>
  <si>
    <t>A brief account of how Harry Potter inspired me to be a reader</t>
  </si>
  <si>
    <t>http://hdl.handle.net/2374.DALN/2062</t>
  </si>
  <si>
    <t>4th grade||Harry Potter||Home run book</t>
  </si>
  <si>
    <t>The Harry Potter Miracle</t>
  </si>
  <si>
    <t>Chetwynd, Ali</t>
  </si>
  <si>
    <t>Wales, Oxford, Bulgaria</t>
  </si>
  <si>
    <t>middle class (current PhD student)</t>
  </si>
  <si>
    <t>2011-02-04T17:46:05Z</t>
  </si>
  <si>
    <t>2011-02</t>
  </si>
  <si>
    <t>about the influence of my grandfather's oral stories and the letters I exchanged with a friend, and how they helped me conceive of literacy as a quality of person as well as a set of abilities.</t>
  </si>
  <si>
    <t>http://hdl.handle.net/2374.DALN/2063</t>
  </si>
  <si>
    <t>UofM, Sweeney2011Winter, letters, teaching</t>
  </si>
  <si>
    <t>Embodied Literacy</t>
  </si>
  <si>
    <t>2011-02-04T17:46:30Z</t>
  </si>
  <si>
    <t>This literacy narrative is a reflection on the original narrative that I posted to this site almost a year ago at the CCCC. Returning to this narrative prompted a conversation with my mother about my reading practices, which I have presented within the original narrative. At the end, I recorded a new video reflecting on this process.</t>
  </si>
  <si>
    <t>http://hdl.handle.net/2374.DALN/2064</t>
  </si>
  <si>
    <t>Reflections on Reading Practices</t>
  </si>
  <si>
    <t>Gensure, Kathleen</t>
  </si>
  <si>
    <t>Western Pennsylvania</t>
  </si>
  <si>
    <t>two-room schoolhouse in rural W. PA</t>
  </si>
  <si>
    <t>2011-02-06T23:07:33Z</t>
  </si>
  <si>
    <t>A Spanish Teacher interested in writing develops CoffeeHouse as an outlet for high school students who share her interest.</t>
  </si>
  <si>
    <t>http://hdl.handle.net/2374.DALN/2065</t>
  </si>
  <si>
    <t>Spanish teacher||two-room schoolhouse||Western PA Writing Project</t>
  </si>
  <si>
    <t>CoffeeHouse</t>
  </si>
  <si>
    <t>Wolfe, Christine Aikens</t>
  </si>
  <si>
    <t>Western PA</t>
  </si>
  <si>
    <t>2011-02-07T16:57:17Z</t>
  </si>
  <si>
    <t>About a teacher who writes and who teaches reading and writing to students K - college</t>
  </si>
  <si>
    <t>http://hdl.handle.net/2374.DALN/2066</t>
  </si>
  <si>
    <t>poetry writing||fiction writing||teaching reading||Reading Specialist||Writing in the Community||Writers Club||Elementary Education||English major</t>
  </si>
  <si>
    <t>Reading Specialist</t>
  </si>
  <si>
    <t>2011-02-09T13:56:26Z</t>
  </si>
  <si>
    <t>http://hdl.handle.net/2374.DALN/2067</t>
  </si>
  <si>
    <t>Narrative Literacy Keith</t>
  </si>
  <si>
    <t>Potts, Jesse</t>
  </si>
  <si>
    <t>Bryson, Krista</t>
  </si>
  <si>
    <t>2011-02-12T00:21:58Z</t>
  </si>
  <si>
    <t>An account of the intersection of Appalachia, literacy, and grad school.</t>
  </si>
  <si>
    <t>http://hdl.handle.net/2374.DALN/2068</t>
  </si>
  <si>
    <t>Appalachia||Appalachian||grad school||Ohio State University||English||West Virginia</t>
  </si>
  <si>
    <t>An English grad student's Appalachian literacy narrative</t>
  </si>
  <si>
    <t>2011-02-12T00:28:18Z</t>
  </si>
  <si>
    <t>Lauren Dembeck's account of being from Appalachia.</t>
  </si>
  <si>
    <t>http://hdl.handle.net/2374.DALN/2069</t>
  </si>
  <si>
    <t>Appalachia inspired me to be a geneticist</t>
  </si>
  <si>
    <t>Morris, Michael J.</t>
  </si>
  <si>
    <t>Riggs Leyva, Rachael</t>
  </si>
  <si>
    <t>2011-02-13T15:12:39Z</t>
  </si>
  <si>
    <t>This story addresses my experiences of reading and dancing Yvonne Rainer's "Trio A" from Labanotated score.</t>
  </si>
  <si>
    <t>http://hdl.handle.net/2374.DALN/2070</t>
  </si>
  <si>
    <t>Labanotation||Dance||Trio A||Blogging||danceliteracy</t>
  </si>
  <si>
    <t>Reading/Dancing Trio A from Labanotated Score</t>
  </si>
  <si>
    <t>Villarreal, Esmeralda</t>
  </si>
  <si>
    <t>2011-02-14T13:36:13Z</t>
  </si>
  <si>
    <t>http://hdl.handle.net/2374.DALN/2071</t>
  </si>
  <si>
    <t>struggles</t>
  </si>
  <si>
    <t>Learning How To Overcome My Struggles</t>
  </si>
  <si>
    <t>N, Marissa</t>
  </si>
  <si>
    <t>2011-02-16T19:51:37Z</t>
  </si>
  <si>
    <t>Discussion of learning dance notation and applications to teaching.</t>
  </si>
  <si>
    <t>http://hdl.handle.net/2374.DALN/2072</t>
  </si>
  <si>
    <t>Labanotation||Dance||Language of Dance</t>
  </si>
  <si>
    <t>Dance Notation Literacy</t>
  </si>
  <si>
    <t>Foster, Mitchell||foster, mitchell</t>
  </si>
  <si>
    <t>while</t>
  </si>
  <si>
    <t>June 26, 201</t>
  </si>
  <si>
    <t>2011-02-20T14:20:34Z</t>
  </si>
  <si>
    <t>http://hdl.handle.net/2374.DALN/2073</t>
  </si>
  <si>
    <t>My Narrative</t>
  </si>
  <si>
    <t>Schmidt, Amy Esther</t>
  </si>
  <si>
    <t>1920-1929||1930-1939||1950-1959||2000-2009</t>
  </si>
  <si>
    <t>wife, mother, daughter, artist</t>
  </si>
  <si>
    <t>2011-02-20T14:20:41Z</t>
  </si>
  <si>
    <t>how I was introduced to Labanotation and what I did with it</t>
  </si>
  <si>
    <t>http://hdl.handle.net/2374.DALN/2074</t>
  </si>
  <si>
    <t>Laban||dance dynamics||dance||Labanotation||Holiday in Israel||Helen Tamiris||arts consultant</t>
  </si>
  <si>
    <t>Falling in Love with Labanotation</t>
  </si>
  <si>
    <t>Broadhurst, Ellen</t>
  </si>
  <si>
    <t>2011-02-20T14:20:47Z</t>
  </si>
  <si>
    <t>What The Outside Course Means To Me</t>
  </si>
  <si>
    <t>http://hdl.handle.net/2374.DALN/2075</t>
  </si>
  <si>
    <t>The Outside Course</t>
  </si>
  <si>
    <t>Reynard Ridge The Outside Course</t>
  </si>
  <si>
    <t>Hoglund, Sofia</t>
  </si>
  <si>
    <t>European</t>
  </si>
  <si>
    <t>2011-02-20T14:20:54Z</t>
  </si>
  <si>
    <t>It is a story about how I learned in a young age my second language.</t>
  </si>
  <si>
    <t>http://hdl.handle.net/2374.DALN/2076</t>
  </si>
  <si>
    <t>Finnish and Swedish</t>
  </si>
  <si>
    <t>It sounds familiar</t>
  </si>
  <si>
    <t>Slocum, Audra</t>
  </si>
  <si>
    <t>Southeastern Kentucky</t>
  </si>
  <si>
    <t>2011-02-20T14:21:03Z</t>
  </si>
  <si>
    <t>This is my narrative of being a Northerner and learning to be a community member and teacher in rural southeastern Kentucky.</t>
  </si>
  <si>
    <t>http://hdl.handle.net/2374.DALN/2077</t>
  </si>
  <si>
    <t>Appalachian English, Academic English</t>
  </si>
  <si>
    <t>Eastern Kentucky, Teacher, Teaching, Appalachia, Language, Accent, Outsider, Speech, English, Literature</t>
  </si>
  <si>
    <t>Learning to be a teacher in Eastern Kentucky</t>
  </si>
  <si>
    <t>Walsh, Donna</t>
  </si>
  <si>
    <t>Missippi River Valley</t>
  </si>
  <si>
    <t>Utah, Missouri</t>
  </si>
  <si>
    <t>2011-02-20T14:21:11Z</t>
  </si>
  <si>
    <t>Personal childhood competition on the playground and in the classroom. How a "never quit", "keep trying" attitude affected a career opportunity.</t>
  </si>
  <si>
    <t>http://hdl.handle.net/2374.DALN/2078</t>
  </si>
  <si>
    <t>Writing test||Competition in the classroom||Business cruise||Life choices||Never Quit.||Be flexible, open and patient</t>
  </si>
  <si>
    <t>Writing Experience</t>
  </si>
  <si>
    <t>Pierce, Sara</t>
  </si>
  <si>
    <t>North American</t>
  </si>
  <si>
    <t>rural, economically depressed</t>
  </si>
  <si>
    <t>2011-02-20T14:21:19Z</t>
  </si>
  <si>
    <t>This is a story about a working class Appalachian female who graduated from the University of Tennessee and is now pursuing her Masters degree in English at Ohio State.</t>
  </si>
  <si>
    <t>http://hdl.handle.net/2374.DALN/2079</t>
  </si>
  <si>
    <t>Tennessee, Appalachian, Appalachia, working class, graduate school, Masters, Ohio, MA, disability, mental illness, feminist</t>
  </si>
  <si>
    <t>"It's not enough to work hard; you've got to work smart."</t>
  </si>
  <si>
    <t>Michaels, Jennifer||jn4jenny</t>
  </si>
  <si>
    <t>Midwest||Ohio||Online</t>
  </si>
  <si>
    <t>Online</t>
  </si>
  <si>
    <t>Native Hawaiian</t>
  </si>
  <si>
    <t>2011-02-20T14:21:30Z</t>
  </si>
  <si>
    <t>Part of a series of 3 to 5 narratives that I solicited for the DALN at TheOutsideCourse.com, an online bulletin board for horse enthusiasts that communicates with each other primarily through text and image.</t>
  </si>
  <si>
    <t>http://hdl.handle.net/2374.DALN/2080</t>
  </si>
  <si>
    <t>horse||TOC||The Outside Course||technology||Internet||discourse community</t>
  </si>
  <si>
    <t>jn4jenny on The Outside Course, an online horse enthusiast discussion board</t>
  </si>
  <si>
    <t>Summers, Traci</t>
  </si>
  <si>
    <t>2011-02-20T14:21:37Z</t>
  </si>
  <si>
    <t>The Outside Course Narrative requested by Jen Michaels</t>
  </si>
  <si>
    <t>http://hdl.handle.net/2374.DALN/2081</t>
  </si>
  <si>
    <t>TOC Narrative - Summers</t>
  </si>
  <si>
    <t>Han, Michael</t>
  </si>
  <si>
    <t>American||Korean</t>
  </si>
  <si>
    <t>East Coast||Midwest||East Asia</t>
  </si>
  <si>
    <t>Virginia||Illinois||Seoul, Korea</t>
  </si>
  <si>
    <t>Korean, American (Italian, Irish, Scottish lineage)</t>
  </si>
  <si>
    <t>2011-02-21T13:36:52Z</t>
  </si>
  <si>
    <t>An existential account of learning a meaning of a word.</t>
  </si>
  <si>
    <t>http://hdl.handle.net/2374.DALN/2082</t>
  </si>
  <si>
    <t>Korean||English||Chinese (hanja)</t>
  </si>
  <si>
    <t>Korean||Bible||Buddhism||Christianity||Divorce||Marriage||Virtue||God||Locke||Immigration</t>
  </si>
  <si>
    <t>Gyeong-geon</t>
  </si>
  <si>
    <t>Avitia, Francisco</t>
  </si>
  <si>
    <t>Durango Mexico</t>
  </si>
  <si>
    <t>26/8/1992</t>
  </si>
  <si>
    <t>2011-02-21T13:39:51Z</t>
  </si>
  <si>
    <t>narrative essay</t>
  </si>
  <si>
    <t>http://hdl.handle.net/2374.DALN/2083</t>
  </si>
  <si>
    <t>The Big Change</t>
  </si>
  <si>
    <t>2011-02-22T14:47:16Z</t>
  </si>
  <si>
    <t>http://hdl.handle.net/2374.DALN/2085</t>
  </si>
  <si>
    <t>Scrabble with Mammie</t>
  </si>
  <si>
    <t>Dorsey, Amber||Thornhill, Jessica</t>
  </si>
  <si>
    <t>Wolfe, Christine</t>
  </si>
  <si>
    <t>1983||1980</t>
  </si>
  <si>
    <t>2011-02-22T14:48:51Z</t>
  </si>
  <si>
    <t>Amber and Jessica talk about reading/writing/writer's club and their lives</t>
  </si>
  <si>
    <t>http://hdl.handle.net/2374.DALN/2086</t>
  </si>
  <si>
    <t>how poetry helps||writing in the community||afterschool writers||multiage writers||writing descriptive narration</t>
  </si>
  <si>
    <t>Wolfe's Westinghouse Writers</t>
  </si>
  <si>
    <t>Martinez, Nicolas</t>
  </si>
  <si>
    <t>2011-02-22T14:54:05Z</t>
  </si>
  <si>
    <t>http://hdl.handle.net/2374.DALN/2087</t>
  </si>
  <si>
    <t>from spanish to english</t>
  </si>
  <si>
    <t>students all African American</t>
  </si>
  <si>
    <t>Western PA urban</t>
  </si>
  <si>
    <t>2011-02-22T16:00:50Z</t>
  </si>
  <si>
    <t>I facilitated a multi-age student writers' club at Westinghouse High for kids in grades 1 - K</t>
  </si>
  <si>
    <t>http://hdl.handle.net/2374.DALN/2088</t>
  </si>
  <si>
    <t>Community Writing||poetry writing||writing personal observations||student fiction - short||students as leaders</t>
  </si>
  <si>
    <t>Afterschool Writing</t>
  </si>
  <si>
    <t>2011-02-22T23:12:06Z</t>
  </si>
  <si>
    <t>http://hdl.handle.net/2374.DALN/2089</t>
  </si>
  <si>
    <t>Health Literacy</t>
  </si>
  <si>
    <t>Howe, Alyssa</t>
  </si>
  <si>
    <t>western new york</t>
  </si>
  <si>
    <t>2011-03-02T13:50:17Z</t>
  </si>
  <si>
    <t>A brief narrative about my experiences reading, writing and communicating via the internet, particularly on TheOutsideCourse.com</t>
  </si>
  <si>
    <t>http://hdl.handle.net/2374.DALN/2090</t>
  </si>
  <si>
    <t>horses, the outside course</t>
  </si>
  <si>
    <t>My Invisible Friends at TOC</t>
  </si>
  <si>
    <t>2011-03-02T13:50:30Z</t>
  </si>
  <si>
    <t>http://hdl.handle.net/2374.DALN/2091</t>
  </si>
  <si>
    <t>Automats and Kumquats</t>
  </si>
  <si>
    <t>Penrose, Mara</t>
  </si>
  <si>
    <t>2011-03-02T13:50:40Z</t>
  </si>
  <si>
    <t>http://hdl.handle.net/2374.DALN/2092</t>
  </si>
  <si>
    <t>Labanotation||dance||dance notation||impossible scores</t>
  </si>
  <si>
    <t>Laban dance notation experiences</t>
  </si>
  <si>
    <t>2011-03-02T13:50:47Z</t>
  </si>
  <si>
    <t>This story is about learning Labanotation.</t>
  </si>
  <si>
    <t>http://hdl.handle.net/2374.DALN/2093</t>
  </si>
  <si>
    <t>Labanotation||dance notation||notator||dance</t>
  </si>
  <si>
    <t>Dance Literacy Narrative</t>
  </si>
  <si>
    <t>2011-03-02T13:50:55Z</t>
  </si>
  <si>
    <t>This story is about various interactions with Labanotation from student to user to teacher.</t>
  </si>
  <si>
    <t>http://hdl.handle.net/2374.DALN/2094</t>
  </si>
  <si>
    <t>dance||Labanotation||dance notation</t>
  </si>
  <si>
    <t>From Symbols to Bodies</t>
  </si>
  <si>
    <t>Reed, Scott</t>
  </si>
  <si>
    <t>Bono, Jamie</t>
  </si>
  <si>
    <t>2011-03-02T13:51:01Z</t>
  </si>
  <si>
    <t>Dr. Scott Reed is interviewed by Jamie Bono.  The two discuss growing up as gamer and as someone immersed in pop culture, and the ways that impacts more "traditional" kinds of literacy.</t>
  </si>
  <si>
    <t>http://hdl.handle.net/2374.DALN/2095</t>
  </si>
  <si>
    <t>rhetoric||composition||gaming||video games||pop culture||star wars</t>
  </si>
  <si>
    <t>On Rhetoric, Composition, and Game Studies</t>
  </si>
  <si>
    <t>Price, Erin</t>
  </si>
  <si>
    <t>2011-03-02T19:37:48Z</t>
  </si>
  <si>
    <t>Graduate student Erin Price describes her experiences with gaming and literacy.</t>
  </si>
  <si>
    <t>http://hdl.handle.net/2374.DALN/2096</t>
  </si>
  <si>
    <t>games||gaming||engineering||mathematics</t>
  </si>
  <si>
    <t>Solving Problems in Games and in Real Life</t>
  </si>
  <si>
    <t>Chen, Eric</t>
  </si>
  <si>
    <t>2011-03-10T14:39:16Z</t>
  </si>
  <si>
    <t>A rhetorical analysis of the video, Sovereign Nation/Sovereign Neighbor, done for my digital media and composition class.</t>
  </si>
  <si>
    <t>http://hdl.handle.net/2374.DALN/2097</t>
  </si>
  <si>
    <t>Sovereign Nation/Sovereign Neighbor Flash Essay</t>
  </si>
  <si>
    <t>Wynn, Sherry</t>
  </si>
  <si>
    <t>2011-03-12T22:06:37Z</t>
  </si>
  <si>
    <t>This is a narrative about coming of age and into literacy within a conservative Christian middle class home.</t>
  </si>
  <si>
    <t>http://hdl.handle.net/2374.DALN/2098</t>
  </si>
  <si>
    <t>OaklandUniversity||reading||scripture||sex</t>
  </si>
  <si>
    <t>Sex and Reading</t>
  </si>
  <si>
    <t>Collier, Kristen</t>
  </si>
  <si>
    <t>2011-03-12T22:08:39Z</t>
  </si>
  <si>
    <t>This is a story about my experience with finding my motivation to write again.</t>
  </si>
  <si>
    <t>http://hdl.handle.net/2374.DALN/2099</t>
  </si>
  <si>
    <t>motivation</t>
  </si>
  <si>
    <t>Picking up the Pen Again</t>
  </si>
  <si>
    <t>Smith, Sharon</t>
  </si>
  <si>
    <t>2011-03-12T22:08:50Z</t>
  </si>
  <si>
    <t>My narrative is about the influenced my life as a reader.</t>
  </si>
  <si>
    <t>http://hdl.handle.net/2374.DALN/2100</t>
  </si>
  <si>
    <t>Above the Clouds</t>
  </si>
  <si>
    <t>Henderson, Cindy</t>
  </si>
  <si>
    <t>2011-03-12T22:09:00Z</t>
  </si>
  <si>
    <t>My history with reading and writing</t>
  </si>
  <si>
    <t>http://hdl.handle.net/2374.DALN/2101</t>
  </si>
  <si>
    <t>Remembering the joy of reading</t>
  </si>
  <si>
    <t>The Intensities of Life</t>
  </si>
  <si>
    <t>Davis, Michelle</t>
  </si>
  <si>
    <t>2011-03-13T14:52:40Z</t>
  </si>
  <si>
    <t>National Writing Project 2011 Rural Sites Conference</t>
  </si>
  <si>
    <t>http://hdl.handle.net/2374.DALN/2103</t>
  </si>
  <si>
    <t>National Writing Project</t>
  </si>
  <si>
    <t>Mother Goose</t>
  </si>
  <si>
    <t>Kuralt, Karen</t>
  </si>
  <si>
    <t>2011-03-13T14:52:49Z</t>
  </si>
  <si>
    <t>http://hdl.handle.net/2374.DALN/2104</t>
  </si>
  <si>
    <t>Birthday Cards &amp; Video Skits</t>
  </si>
  <si>
    <t>Rush, Cindy</t>
  </si>
  <si>
    <t>2011-03-13T14:52:56Z</t>
  </si>
  <si>
    <t>National Writing Project 2011 Rural Sites Conference.</t>
  </si>
  <si>
    <t>http://hdl.handle.net/2374.DALN/2105</t>
  </si>
  <si>
    <t>Dick and Jane Readers</t>
  </si>
  <si>
    <t>Combie, Valerie</t>
  </si>
  <si>
    <t>2011-03-13T14:53:01Z</t>
  </si>
  <si>
    <t>http://hdl.handle.net/2374.DALN/2106</t>
  </si>
  <si>
    <t>Books took me places</t>
  </si>
  <si>
    <t>Albertson, Ashley</t>
  </si>
  <si>
    <t>2011-03-14T01:39:57Z</t>
  </si>
  <si>
    <t>http://hdl.handle.net/2374.DALN/2107</t>
  </si>
  <si>
    <t>Diamonds Are Forever</t>
  </si>
  <si>
    <t>Washington, Sharon</t>
  </si>
  <si>
    <t>2011-03-14T19:47:00Z</t>
  </si>
  <si>
    <t>http://hdl.handle.net/2374.DALN/2109</t>
  </si>
  <si>
    <t>Magic Carpet</t>
  </si>
  <si>
    <t>Ignatieff, Michael||Ignatieff, Michael</t>
  </si>
  <si>
    <t>African</t>
  </si>
  <si>
    <t>Africa||Africa</t>
  </si>
  <si>
    <t>Student||Student</t>
  </si>
  <si>
    <t>2011-03-14T20:15:28Z</t>
  </si>
  <si>
    <t>Flash Essay- Human Rights Digital Media Class.  Critical Lens Aspects.</t>
  </si>
  <si>
    <t>http://hdl.handle.net/2374.DALN/2111</t>
  </si>
  <si>
    <t>Children Soldiers||Child Soliders</t>
  </si>
  <si>
    <t>Child Soldiers in Africa</t>
  </si>
  <si>
    <t>Son, Lindsey</t>
  </si>
  <si>
    <t>2011-03-14T19:20:37Z</t>
  </si>
  <si>
    <t>http://hdl.handle.net/2374.DALN/2108</t>
  </si>
  <si>
    <t>Flash Human Rights Essay and Video Reflection on This Composition</t>
  </si>
  <si>
    <t>Lum, Shelby</t>
  </si>
  <si>
    <t>Uganda||Africa</t>
  </si>
  <si>
    <t>2011-03-15T20:29:32Z</t>
  </si>
  <si>
    <t>This is a flash essay giving a rhetorical analysis of a human rights video on the Lord's Resistance Army in Uganda.</t>
  </si>
  <si>
    <t>http://hdl.handle.net/2374.DALN/2112</t>
  </si>
  <si>
    <t>A World Of Conflict: Uganda</t>
  </si>
  <si>
    <t>2011-03-15T20:29:45Z</t>
  </si>
  <si>
    <t>A rhetorical analysis of the video: Egypt: A Nation Forced Offline</t>
  </si>
  <si>
    <t>http://hdl.handle.net/2374.DALN/2113</t>
  </si>
  <si>
    <t>Egypt||media</t>
  </si>
  <si>
    <t>Egypt: A Nation Forced Offline</t>
  </si>
  <si>
    <t>Storer, Jackie</t>
  </si>
  <si>
    <t>2011-03-15T20:29:54Z</t>
  </si>
  <si>
    <t>This essay provides a comprehensive argument about how the My Lai massacre was a direct violation of human rights</t>
  </si>
  <si>
    <t>http://hdl.handle.net/2374.DALN/2114</t>
  </si>
  <si>
    <t>My Lai, human rights</t>
  </si>
  <si>
    <t>Whose the 'Good Guy'?</t>
  </si>
  <si>
    <t>Schiraldi, Gabriella</t>
  </si>
  <si>
    <t>2011-03-16T18:02:39Z</t>
  </si>
  <si>
    <t>http://hdl.handle.net/2374.DALN/2115</t>
  </si>
  <si>
    <t>Believe in Zero: The Rhetoric of Star Power</t>
  </si>
  <si>
    <t>W, Cameron</t>
  </si>
  <si>
    <t>2011-03-16T18:02:49Z</t>
  </si>
  <si>
    <t>This video is about soccer and the ways in which it promotes humanity throughout the world.  I used four different sub-claims (Globalization, Role Models, FIFA, and soccer as a religion) to help support my major claim.</t>
  </si>
  <si>
    <t>http://hdl.handle.net/2374.DALN/2116</t>
  </si>
  <si>
    <t>Soccer for Humanity</t>
  </si>
  <si>
    <t>Meese, Donyel</t>
  </si>
  <si>
    <t>Tibet</t>
  </si>
  <si>
    <t>2011-03-16T18:02:59Z</t>
  </si>
  <si>
    <t>A Look At The Country Through The Eyes Of The World</t>
  </si>
  <si>
    <t>http://hdl.handle.net/2374.DALN/2117</t>
  </si>
  <si>
    <t>Sanskrit</t>
  </si>
  <si>
    <t>human rights||Tibet</t>
  </si>
  <si>
    <t>Elwin, Geoffre</t>
  </si>
  <si>
    <t>2011-03-16T18:03:08Z</t>
  </si>
  <si>
    <t>A project done for English 269.</t>
  </si>
  <si>
    <t>http://hdl.handle.net/2374.DALN/2118</t>
  </si>
  <si>
    <t>Flash||Essay||Project</t>
  </si>
  <si>
    <t>Flash Essay English 269</t>
  </si>
  <si>
    <t>Ferman, Katie</t>
  </si>
  <si>
    <t>2011-03-16T18:03:15Z</t>
  </si>
  <si>
    <t>http://hdl.handle.net/2374.DALN/2119</t>
  </si>
  <si>
    <t>synecdoche||abortion||Michael Ignatieff||Ethiopia||Gag Rule||narrative</t>
  </si>
  <si>
    <t>Anything You Synecdochize</t>
  </si>
  <si>
    <t>2011-03-16T18:03:21Z</t>
  </si>
  <si>
    <t>http://hdl.handle.net/2374.DALN/2120</t>
  </si>
  <si>
    <t>Sex Trafficking in Cambodia Flash Essay</t>
  </si>
  <si>
    <t>Roth, Madeline</t>
  </si>
  <si>
    <t>Middle class||Middle class</t>
  </si>
  <si>
    <t>2011-03-16T18:03:31Z</t>
  </si>
  <si>
    <t>This is a Flash essay arguing that feminist law should be applied to the government of Kenya.</t>
  </si>
  <si>
    <t>http://hdl.handle.net/2374.DALN/2121</t>
  </si>
  <si>
    <t>Kibera</t>
  </si>
  <si>
    <t>Feminist Law in Kibera</t>
  </si>
  <si>
    <t>2011-03-16T18:03:40Z</t>
  </si>
  <si>
    <t>Talks about torture in Israel</t>
  </si>
  <si>
    <t>http://hdl.handle.net/2374.DALN/2122</t>
  </si>
  <si>
    <t>Israeli Brutality</t>
  </si>
  <si>
    <t>2011-03-16T18:03:48Z</t>
  </si>
  <si>
    <t>http://hdl.handle.net/2374.DALN/2123</t>
  </si>
  <si>
    <t>Hidden Empire-Human Rights Flash Essay</t>
  </si>
  <si>
    <t>McFall, Jordan</t>
  </si>
  <si>
    <t>Congolese</t>
  </si>
  <si>
    <t>Democratic Republic of Congo</t>
  </si>
  <si>
    <t>2011-03-16T18:04:00Z</t>
  </si>
  <si>
    <t>http://hdl.handle.net/2374.DALN/2124</t>
  </si>
  <si>
    <t>SVS metaphor, Human Rights, Child Witches, Africa, Democratic Republic of Congo</t>
  </si>
  <si>
    <t>Saving or Judging: An American News Program's Depictioin of Child Witches in Africa</t>
  </si>
  <si>
    <t>jackson, bri'ana</t>
  </si>
  <si>
    <t>2011-03-16T18:04:09Z</t>
  </si>
  <si>
    <t>The history of the Kibera Slums and a rhetorical analysis of Mukau Mutua's article.</t>
  </si>
  <si>
    <t>http://hdl.handle.net/2374.DALN/2125</t>
  </si>
  <si>
    <t>Kibera Slums</t>
  </si>
  <si>
    <t>Marchese, Danny</t>
  </si>
  <si>
    <t>2011-03-16T18:04:16Z</t>
  </si>
  <si>
    <t>B-boy Emerson demonstrates one shoulder halo during practice.</t>
  </si>
  <si>
    <t>http://hdl.handle.net/2374.DALN/2126</t>
  </si>
  <si>
    <t>b-boy</t>
  </si>
  <si>
    <t>shoulder halo</t>
  </si>
  <si>
    <t>Bruch, Brandon</t>
  </si>
  <si>
    <t>2011-03-16T22:26:52Z</t>
  </si>
  <si>
    <t>http://hdl.handle.net/2374.DALN/2127</t>
  </si>
  <si>
    <t>Darfur needs a Savior</t>
  </si>
  <si>
    <t>Ashley, Schorkhuber</t>
  </si>
  <si>
    <t>2011-03-16T22:27:06Z</t>
  </si>
  <si>
    <t>This is a brief analysis of the United for Human Rights introductory video taken through the lens of various human rights readings.</t>
  </si>
  <si>
    <t>http://hdl.handle.net/2374.DALN/2128</t>
  </si>
  <si>
    <t>human rights</t>
  </si>
  <si>
    <t>Unpackaging Human Rights</t>
  </si>
  <si>
    <t>Friedrichsen, Courtney</t>
  </si>
  <si>
    <t>rwanda</t>
  </si>
  <si>
    <t>2011-03-16T22:27:22Z</t>
  </si>
  <si>
    <t>http://hdl.handle.net/2374.DALN/2129</t>
  </si>
  <si>
    <t>Cards from Africa Flash Essay</t>
  </si>
  <si>
    <t>Cornett, Sandra</t>
  </si>
  <si>
    <t>Upper middle class</t>
  </si>
  <si>
    <t>2011-03-29T01:02:56Z</t>
  </si>
  <si>
    <t>History of health literacy at OSU Medical Center</t>
  </si>
  <si>
    <t>http://hdl.handle.net/2374.DALN/2131</t>
  </si>
  <si>
    <t>healthliteracy||health literacy||patient education||interdisciplinary health professional||HIPAA||patient instruction-verbal||criteria for writing easy to read</t>
  </si>
  <si>
    <t>Health Literacy: It's Time To Take It Seriously!</t>
  </si>
  <si>
    <t>United States||Canadian</t>
  </si>
  <si>
    <t>2011-03-29T01:03:03Z</t>
  </si>
  <si>
    <t>http://hdl.handle.net/2374.DALN/2132</t>
  </si>
  <si>
    <t>Medical school||Medicine||Professional school</t>
  </si>
  <si>
    <t>healthliteracy</t>
  </si>
  <si>
    <t>First Year of Medical School</t>
  </si>
  <si>
    <t>Moyer, Diane</t>
  </si>
  <si>
    <t>2011-03-29T01:03:08Z</t>
  </si>
  <si>
    <t>Health literacy from patient and clinician perspective</t>
  </si>
  <si>
    <t>http://hdl.handle.net/2374.DALN/2133</t>
  </si>
  <si>
    <t>healthliteracy||health literacy||talking to patients||dealing with clinicians||focus on patient||teach back</t>
  </si>
  <si>
    <t>Health Literacy Experiences</t>
  </si>
  <si>
    <t>Philip Binkley</t>
  </si>
  <si>
    <t>2011-03-29T01:02:34Z</t>
  </si>
  <si>
    <t>http://hdl.handle.net/2374.DALN/2130</t>
  </si>
  <si>
    <t>healthliteracy||cardiology||heart failure||cardiovascular research</t>
  </si>
  <si>
    <t>Cardiovascular Literacy</t>
  </si>
  <si>
    <t>Spencer, Ashley</t>
  </si>
  <si>
    <t>Mid Atlantic</t>
  </si>
  <si>
    <t>2011-03-29T15:36:57Z</t>
  </si>
  <si>
    <t>http://hdl.handle.net/2374.DALN/2134</t>
  </si>
  <si>
    <t>Words Are A Gift</t>
  </si>
  <si>
    <t>Olinger, Andrea</t>
  </si>
  <si>
    <t>2011-04-02T02:15:16Z</t>
  </si>
  <si>
    <t>This narrative is about my love of taking notes and keeping notebooks</t>
  </si>
  <si>
    <t>http://hdl.handle.net/2374.DALN/2135</t>
  </si>
  <si>
    <t>writing||notebooks||diaries||journals||reading||note-taking</t>
  </si>
  <si>
    <t>Taking Notes/Note Taking/ Note-Taking</t>
  </si>
  <si>
    <t>Caudill, Cody</t>
  </si>
  <si>
    <t>2011-04-02T02:17:50Z</t>
  </si>
  <si>
    <t>This story is about the role of creative writing in my journey to become a writing studies student at UIUC.</t>
  </si>
  <si>
    <t>http://hdl.handle.net/2374.DALN/2136</t>
  </si>
  <si>
    <t>poetry||writing||scholarship||childhood||Illinois</t>
  </si>
  <si>
    <t>Creative. Writing. Studies</t>
  </si>
  <si>
    <t>2011-04-02T02:21:24Z</t>
  </si>
  <si>
    <t>Reflections of writing as handwriting</t>
  </si>
  <si>
    <t>http://hdl.handle.net/2374.DALN/2137</t>
  </si>
  <si>
    <t>handwriting||teaching||elementary school||writing||computers||Illinois</t>
  </si>
  <si>
    <t>Doing D'Nealian</t>
  </si>
  <si>
    <t>Waldrop, Miria</t>
  </si>
  <si>
    <t>Boczkowski, Derek</t>
  </si>
  <si>
    <t>East Central United States</t>
  </si>
  <si>
    <t>2011-04-04T15:50:47Z</t>
  </si>
  <si>
    <t>Miria talks about some early childhood literacy moments and her experiences in different tutoring centers at college.</t>
  </si>
  <si>
    <t>http://hdl.handle.net/2374.DALN/2138</t>
  </si>
  <si>
    <t>tutoring||Writing Center||Count of Monte Cristo||Cultural Interaction</t>
  </si>
  <si>
    <t>Miria's Literary Narrative</t>
  </si>
  <si>
    <t>Kristin, Bivens</t>
  </si>
  <si>
    <t>Jennifer, McCafferty</t>
  </si>
  <si>
    <t>urban city college||urban community college||Chicago</t>
  </si>
  <si>
    <t>2011-04-04T17:54:21Z</t>
  </si>
  <si>
    <t>This is an interview with Kristin Bivens, an Assistant Professor at Harold Washington College in Chicago. She was interviewed by Jennifer McCafferty, a graduate student at DePaul University, for the Women's Lives in the Profession Project.</t>
  </si>
  <si>
    <t>http://hdl.handle.net/2374.DALN/2139</t>
  </si>
  <si>
    <t>Committee on the Status of Women in the Profession||CSWP||Composition Narratives||Women's Lives in the Profession Project</t>
  </si>
  <si>
    <t>CSWP's Women's Lives in the Profession Project: Interview with Kristin Bivens</t>
  </si>
  <si>
    <t>Burris, Bill</t>
  </si>
  <si>
    <t>Indiana||Ohio</t>
  </si>
  <si>
    <t>2011-04-04T17:54:42Z</t>
  </si>
  <si>
    <t>From his humble beginnings as a poor little boy growing up on the mean streets of Indianapolis to a college level tutor- Bill Burris shares his rather extraordinary story with anyone who will listen. From growing hair to Field and Stream to dealing with other cultures, Bill has accomplished just about all he can... for now.</t>
  </si>
  <si>
    <t>http://hdl.handle.net/2374.DALN/2140</t>
  </si>
  <si>
    <t>Reading contest||Article publication||Cultural Interaction||Writing Center||Individual versus Collective</t>
  </si>
  <si>
    <t>My Life as a Hairy Writer</t>
  </si>
  <si>
    <t>Carver, Della</t>
  </si>
  <si>
    <t>2011-04-04T17:55:00Z</t>
  </si>
  <si>
    <t>Della talks about how she grew up in a deaf home as a hearing writer. She talks about how her and her friend's love for reading and writing grew together over the years.</t>
  </si>
  <si>
    <t>http://hdl.handle.net/2374.DALN/2141</t>
  </si>
  <si>
    <t>Deaf Culture||Harry Potter||Writing Contest||Writing Center||Revision||Language Conflict</t>
  </si>
  <si>
    <t>Della's Narrative</t>
  </si>
  <si>
    <t>Lanning, Shane</t>
  </si>
  <si>
    <t>2011-04-04T17:55:25Z</t>
  </si>
  <si>
    <t>I discuss my experience as a writer and relate that to my ambitions as a tutor.</t>
  </si>
  <si>
    <t>http://hdl.handle.net/2374.DALN/2142</t>
  </si>
  <si>
    <t>5 Paragraph Formula||Self Expression||Grounding||Writing Center||tutoring</t>
  </si>
  <si>
    <t>Grounding for Flight</t>
  </si>
  <si>
    <t>Sears, April</t>
  </si>
  <si>
    <t>East Central United States||Great Lakes</t>
  </si>
  <si>
    <t>Brunswick</t>
  </si>
  <si>
    <t>2011-04-04T21:07:54Z</t>
  </si>
  <si>
    <t>April Sears shares her experiences and background with writing.</t>
  </si>
  <si>
    <t>http://hdl.handle.net/2374.DALN/2143</t>
  </si>
  <si>
    <t>Writing Center||tutoring||poetry||9/11||fiction writing</t>
  </si>
  <si>
    <t>Writing RULES</t>
  </si>
  <si>
    <t>2011-04-06T01:48:23Z</t>
  </si>
  <si>
    <t>A full-time faculty member reflects on her time in graduate school.</t>
  </si>
  <si>
    <t>http://hdl.handle.net/2374.DALN/2144</t>
  </si>
  <si>
    <t>graduate literacy practices</t>
  </si>
  <si>
    <t>Struggle &amp; Determination</t>
  </si>
  <si>
    <t>Swartzendruber, Nathan</t>
  </si>
  <si>
    <t>2011-04-06T01:48:33Z</t>
  </si>
  <si>
    <t>The author talks about the effect of photographs on his poetry.</t>
  </si>
  <si>
    <t>http://hdl.handle.net/2374.DALN/2145</t>
  </si>
  <si>
    <t>Poems from Photographs</t>
  </si>
  <si>
    <t>2011-04-06T01:48:44Z</t>
  </si>
  <si>
    <t>The author describes the challenges of reading for doctoral exams.</t>
  </si>
  <si>
    <t>http://hdl.handle.net/2374.DALN/2146</t>
  </si>
  <si>
    <t>Reading Community</t>
  </si>
  <si>
    <t>Kaitlin, Marks-Dubbs</t>
  </si>
  <si>
    <t>2011-04-12T00:10:17Z</t>
  </si>
  <si>
    <t>This story retells my earliest memories of writing on the page and off</t>
  </si>
  <si>
    <t>http://hdl.handle.net/2374.DALN/2147</t>
  </si>
  <si>
    <t>Storybooks, Seagulls, and Swing Sets (A Literacy Narrative)</t>
  </si>
  <si>
    <t>Pamela, Saunders</t>
  </si>
  <si>
    <t>2011-04-12T00:10:43Z</t>
  </si>
  <si>
    <t>http://hdl.handle.net/2374.DALN/2148</t>
  </si>
  <si>
    <t>Illinois||music||literacy||composing||sound||student</t>
  </si>
  <si>
    <t>Musical Musings</t>
  </si>
  <si>
    <t>Richardson, Shantell</t>
  </si>
  <si>
    <t>2011-04-12T00:10:53Z</t>
  </si>
  <si>
    <t>This story is about strategies to take to master reading and writing on standardized tests.</t>
  </si>
  <si>
    <t>http://hdl.handle.net/2374.DALN/2149</t>
  </si>
  <si>
    <t>Harker||GSU||Basic Reading||Basic Writing||Standardized Test</t>
  </si>
  <si>
    <t>Literacy on Standardized Tests</t>
  </si>
  <si>
    <t>Clymer, Beth</t>
  </si>
  <si>
    <t>2011-04-12T00:11:07Z</t>
  </si>
  <si>
    <t>This story is about my use of writing as a communicative tool to avoid thinking and my experience as a student forcing myself to use writing as a tool to think and develop ideas.</t>
  </si>
  <si>
    <t>http://hdl.handle.net/2374.DALN/2150</t>
  </si>
  <si>
    <t>Harker||GSU||Academic||Philosophy||Writing||Speaking</t>
  </si>
  <si>
    <t>2011-04-12T00:13:54Z</t>
  </si>
  <si>
    <t>This story is about my recent struggles and growth with writing.</t>
  </si>
  <si>
    <t>http://hdl.handle.net/2374.DALN/2151</t>
  </si>
  <si>
    <t>Harker||GSU||Struggle||College||Growth</t>
  </si>
  <si>
    <t>My Literacy Narrative: Struggle and Growth</t>
  </si>
  <si>
    <t>Johnson, Cassandra</t>
  </si>
  <si>
    <t>African American/Puerto Rican</t>
  </si>
  <si>
    <t>Miami, FL</t>
  </si>
  <si>
    <t>Black Hispanic</t>
  </si>
  <si>
    <t>2011-04-12T00:14:09Z</t>
  </si>
  <si>
    <t>This story is about the experience I had with dating someone and engaging in and African American and philosophical studies.</t>
  </si>
  <si>
    <t>http://hdl.handle.net/2374.DALN/2152</t>
  </si>
  <si>
    <t>Black Thought||Self-Education||GSU||Harker||Miami||Freshman Learning</t>
  </si>
  <si>
    <t>My Experience with Literacy and Afro-American Identity</t>
  </si>
  <si>
    <t>Woman</t>
  </si>
  <si>
    <t>2011-04-12T00:14:27Z</t>
  </si>
  <si>
    <t>This story is about how procrastination has shaped my writing process and ability to revise.</t>
  </si>
  <si>
    <t>http://hdl.handle.net/2374.DALN/2153</t>
  </si>
  <si>
    <t>GSU||Harker||Revision Process||Sommers</t>
  </si>
  <si>
    <t>Procrastination, Insomnia, and College Writing</t>
  </si>
  <si>
    <t>W., Katrina</t>
  </si>
  <si>
    <t>2011-04-12T00:17:45Z</t>
  </si>
  <si>
    <t>This story is about how my mother influenced me and now I am an influence on my daughter.</t>
  </si>
  <si>
    <t>http://hdl.handle.net/2374.DALN/2154</t>
  </si>
  <si>
    <t>GSU||Harker||Learning||Teaching||Influence</t>
  </si>
  <si>
    <t>Generations of Literacy</t>
  </si>
  <si>
    <t>Heaven, Sara</t>
  </si>
  <si>
    <t>2011-04-12T00:24:59Z</t>
  </si>
  <si>
    <t>This story is about academic peer relationships with people who have special needs.</t>
  </si>
  <si>
    <t>http://hdl.handle.net/2374.DALN/2155</t>
  </si>
  <si>
    <t>GSU||Harker||Teaching||Learning||Peers||Disabilities</t>
  </si>
  <si>
    <t>Teaching and Learning with Special Needs Students</t>
  </si>
  <si>
    <t>2011-04-13T00:56:06Z</t>
  </si>
  <si>
    <t>This story is about not reading anymore.</t>
  </si>
  <si>
    <t>http://hdl.handle.net/2374.DALN/2156</t>
  </si>
  <si>
    <t>Games||Movies||Film||Read||Books</t>
  </si>
  <si>
    <t>Multiple Literacies in Film and Literature</t>
  </si>
  <si>
    <t>Evers, Maurice Anthony</t>
  </si>
  <si>
    <t>2011-04-13T00:56:26Z</t>
  </si>
  <si>
    <t>This story is about my experience with literacy in regard to my tattoos.</t>
  </si>
  <si>
    <t>http://hdl.handle.net/2374.DALN/2157</t>
  </si>
  <si>
    <t>GSU||Harker||Literacy||Tattoos||Expression||Bible||Scripture</t>
  </si>
  <si>
    <t>The Tattoo Literacy Story</t>
  </si>
  <si>
    <t>Murray, Leyandria</t>
  </si>
  <si>
    <t>2011-04-13T00:56:33Z</t>
  </si>
  <si>
    <t>This is a literacy narrative about how repeating third grade sparked my passion for reading and writing.</t>
  </si>
  <si>
    <t>http://hdl.handle.net/2374.DALN/2158</t>
  </si>
  <si>
    <t>OaklandUniversity||Third Grade||Junie B. Jones||Writing||Reading</t>
  </si>
  <si>
    <t>Third Grade Twice</t>
  </si>
  <si>
    <t>Fredal, Karl</t>
  </si>
  <si>
    <t>American||German origin</t>
  </si>
  <si>
    <t>White||German origin</t>
  </si>
  <si>
    <t>2011-04-13T23:15:04Z</t>
  </si>
  <si>
    <t>This story is about captioning and In betweenity.</t>
  </si>
  <si>
    <t>http://hdl.handle.net/2374.DALN/2159</t>
  </si>
  <si>
    <t>ASL||English</t>
  </si>
  <si>
    <t>captioning||Deaf||translation||In between||In betweenity||writing||video</t>
  </si>
  <si>
    <t>A Conduit of Intent</t>
  </si>
  <si>
    <t>Lotz, Val</t>
  </si>
  <si>
    <t>2011-04-14T16:08:30Z</t>
  </si>
  <si>
    <t>This story is about how I became a writer.</t>
  </si>
  <si>
    <t>http://hdl.handle.net/2374.DALN/2160</t>
  </si>
  <si>
    <t>Queer||Imagination||Creative Writing||CCCC2011</t>
  </si>
  <si>
    <t>New Worlds</t>
  </si>
  <si>
    <t>Pickle, Melody</t>
  </si>
  <si>
    <t>2011-04-14T16:08:38Z</t>
  </si>
  <si>
    <t>I decided in the third grade that I could not write because I could not think of an ending to my story.</t>
  </si>
  <si>
    <t>http://hdl.handle.net/2374.DALN/2161</t>
  </si>
  <si>
    <t>CCCC2011||Story||Writing||School||Composing||Invention</t>
  </si>
  <si>
    <t>I Can't Write Endings</t>
  </si>
  <si>
    <t>Mountford, Roxanne</t>
  </si>
  <si>
    <t>Canton, Ohio</t>
  </si>
  <si>
    <t>White, non-hispanic</t>
  </si>
  <si>
    <t>2011-04-14T16:08:45Z</t>
  </si>
  <si>
    <t>This story is about setting corrected in kindergarten for decorating my alphabet.</t>
  </si>
  <si>
    <t>http://hdl.handle.net/2374.DALN/2162</t>
  </si>
  <si>
    <t>Kindergarten||Learning Letters||Creativity||Alphabet||CCCC2011||Correction</t>
  </si>
  <si>
    <t>Learning my Letters</t>
  </si>
  <si>
    <t>Riggs, Cheyenne</t>
  </si>
  <si>
    <t>2011-04-14T16:08:52Z</t>
  </si>
  <si>
    <t>This story is about the first time I felt moved by a piece of writing.</t>
  </si>
  <si>
    <t>http://hdl.handle.net/2374.DALN/2163</t>
  </si>
  <si>
    <t>CCCC2011||Literature||Reading||Children||School||Books</t>
  </si>
  <si>
    <t>The Power of Damn Good Literature</t>
  </si>
  <si>
    <t>2011-04-14T16:09:02Z</t>
  </si>
  <si>
    <t>This story is about students at community colleges finding ways to access their literacy.</t>
  </si>
  <si>
    <t>http://hdl.handle.net/2374.DALN/2164</t>
  </si>
  <si>
    <t>CCCC2011||Reading||Community College||Astronomy||Teaching||Students||Academics||Academic Literacy</t>
  </si>
  <si>
    <t>Academic Literacy Across Fields</t>
  </si>
  <si>
    <t>Basin, Alicia</t>
  </si>
  <si>
    <t>2011-04-15T18:58:52Z</t>
  </si>
  <si>
    <t>This is a narrative about learning how to overcome dyslexia.</t>
  </si>
  <si>
    <t>http://hdl.handle.net/2374.DALN/2165</t>
  </si>
  <si>
    <t>OaklandUniversity||dyslexia||learning disabilities||reading||tutor</t>
  </si>
  <si>
    <t>Dyslexia: My Journey Through A Difficult Learning Disabillity</t>
  </si>
  <si>
    <t>Donadio, Anthony</t>
  </si>
  <si>
    <t>2011-04-19T17:48:37Z</t>
  </si>
  <si>
    <t>http://hdl.handle.net/2374.DALN/2166</t>
  </si>
  <si>
    <t>Literacy With Video Games</t>
  </si>
  <si>
    <t>Alvarez, Alex</t>
  </si>
  <si>
    <t>2011-04-19T17:49:57Z</t>
  </si>
  <si>
    <t>The impact of music on my high school life and how it changed my life.</t>
  </si>
  <si>
    <t>http://hdl.handle.net/2374.DALN/2167</t>
  </si>
  <si>
    <t>When the levee breaks</t>
  </si>
  <si>
    <t>2011-04-19T17:50:41Z</t>
  </si>
  <si>
    <t>Literacy narrative about my childhood memories and beginning to read.</t>
  </si>
  <si>
    <t>http://hdl.handle.net/2374.DALN/2168</t>
  </si>
  <si>
    <t>Beginning to Read</t>
  </si>
  <si>
    <t>Gonzales, Michael</t>
  </si>
  <si>
    <t>Reid, Lynn</t>
  </si>
  <si>
    <t>Irish.Spanish,Italian</t>
  </si>
  <si>
    <t>2011-04-20T21:05:20Z</t>
  </si>
  <si>
    <t>My path of self-discovery through literacy practices.</t>
  </si>
  <si>
    <t>http://hdl.handle.net/2374.DALN/2169</t>
  </si>
  <si>
    <t>substance abuse||creative writing||Brookdale Community College||nontraditional student</t>
  </si>
  <si>
    <t>Reading Influences Writing</t>
  </si>
  <si>
    <t>Zaidi, Annah Marzia</t>
  </si>
  <si>
    <t>Afghani, American</t>
  </si>
  <si>
    <t>California||New Jersey</t>
  </si>
  <si>
    <t>2011-04-20T22:08:21Z</t>
  </si>
  <si>
    <t>http://hdl.handle.net/2374.DALN/2170</t>
  </si>
  <si>
    <t>Urdu, Arabic, Farsi, English</t>
  </si>
  <si>
    <t>business and professional communication||English as a Second Language||Afghanistan||Farsi||Urdu||Arabic||Brookdale Community College||high school||grammar</t>
  </si>
  <si>
    <t>My struggle with English as a second language</t>
  </si>
  <si>
    <t>A, Shanel</t>
  </si>
  <si>
    <t>Young, RAsheda</t>
  </si>
  <si>
    <t>2011-04-20T23:58:08Z</t>
  </si>
  <si>
    <t>http://hdl.handle.net/2374.DALN/2171</t>
  </si>
  <si>
    <t>Brookdale Community College 2011||Writing Center||Grammar</t>
  </si>
  <si>
    <t>Reading and Writing in College</t>
  </si>
  <si>
    <t>2011-04-21T01:18:50Z</t>
  </si>
  <si>
    <t>http://hdl.handle.net/2374.DALN/2172</t>
  </si>
  <si>
    <t>Military Experience</t>
  </si>
  <si>
    <t>Lane, Robert</t>
  </si>
  <si>
    <t>Sacchi, Catherine</t>
  </si>
  <si>
    <t>Iraq||United States</t>
  </si>
  <si>
    <t>2011-04-21T19:25:44Z</t>
  </si>
  <si>
    <t>This story is about a journal entry</t>
  </si>
  <si>
    <t>http://hdl.handle.net/2374.DALN/2173</t>
  </si>
  <si>
    <t>Marine||Military||Journal</t>
  </si>
  <si>
    <t>Robert's Literacy Narrative</t>
  </si>
  <si>
    <t>Yang, Marria</t>
  </si>
  <si>
    <t>2011-04-21T19:26:00Z</t>
  </si>
  <si>
    <t>http://hdl.handle.net/2374.DALN/2174</t>
  </si>
  <si>
    <t>Military||Reading||Nicholas Sparks||Sharing books</t>
  </si>
  <si>
    <t>Books &amp; the Battlefield</t>
  </si>
  <si>
    <t>Milliken, Tony</t>
  </si>
  <si>
    <t>2011-04-21T19:26:09Z</t>
  </si>
  <si>
    <t>This story is about a personal military experience</t>
  </si>
  <si>
    <t>http://hdl.handle.net/2374.DALN/2175</t>
  </si>
  <si>
    <t>Military||Manuals||military vehicles||foreign perspective||Afghanistan||U.S. Army</t>
  </si>
  <si>
    <t>American Doctrine</t>
  </si>
  <si>
    <t>Ellsesser, Jason</t>
  </si>
  <si>
    <t>2011-04-21T19:26:19Z</t>
  </si>
  <si>
    <t>My experiences with readings while deployed in Afghanistan</t>
  </si>
  <si>
    <t>http://hdl.handle.net/2374.DALN/2176</t>
  </si>
  <si>
    <t>reading||magazines||Afghanistan||Marines||Military||books</t>
  </si>
  <si>
    <t>rediscovering Reading in a hostile firezone</t>
  </si>
  <si>
    <t>Preztak, Ted</t>
  </si>
  <si>
    <t>2011-04-21T19:26:30Z</t>
  </si>
  <si>
    <t>This story is about my experiences of readings while on deployments</t>
  </si>
  <si>
    <t>http://hdl.handle.net/2374.DALN/2177</t>
  </si>
  <si>
    <t>books||Reading||Sharing books||deployment||school||Military</t>
  </si>
  <si>
    <t>Deployment Reading</t>
  </si>
  <si>
    <t>reese, brandon</t>
  </si>
  <si>
    <t>2011-04-22T15:40:43Z</t>
  </si>
  <si>
    <t>Done at St.Cloud State University.</t>
  </si>
  <si>
    <t>http://hdl.handle.net/2374.DALN/2178</t>
  </si>
  <si>
    <t>reading and writing backround</t>
  </si>
  <si>
    <t>N, Didi</t>
  </si>
  <si>
    <t>2000-2009||2010-2019||2020-2029</t>
  </si>
  <si>
    <t>2011-04-25T16:23:51Z</t>
  </si>
  <si>
    <t>http://hdl.handle.net/2374.DALN/2179</t>
  </si>
  <si>
    <t>Brookdale Community College||Neptune High School||Family Influence||College</t>
  </si>
  <si>
    <t>Learning to Read with my Brother &amp; Expectations for College</t>
  </si>
  <si>
    <t>D, Fabio</t>
  </si>
  <si>
    <t>2011-04-25T16:24:28Z</t>
  </si>
  <si>
    <t>http://hdl.handle.net/2374.DALN/2180</t>
  </si>
  <si>
    <t>Brookdale Community College||Lewis Black||Basic Writing</t>
  </si>
  <si>
    <t>Lewis Black's Influence on My Writing</t>
  </si>
  <si>
    <t>Hollyfield, Rick</t>
  </si>
  <si>
    <t>United States||Bosnia||Iraq||Kuwait</t>
  </si>
  <si>
    <t>2011-04-25T16:24:49Z</t>
  </si>
  <si>
    <t>Stories of my experiences and situation</t>
  </si>
  <si>
    <t>http://hdl.handle.net/2374.DALN/2181</t>
  </si>
  <si>
    <t>Military||Life||Technology</t>
  </si>
  <si>
    <t>P, Alexa</t>
  </si>
  <si>
    <t>2011-04-25T16:25:19Z</t>
  </si>
  <si>
    <t>http://hdl.handle.net/2374.DALN/2182</t>
  </si>
  <si>
    <t>Reading Johnny Tremain</t>
  </si>
  <si>
    <t>Diaz, Kim</t>
  </si>
  <si>
    <t>2011-04-26T17:35:20Z</t>
  </si>
  <si>
    <t>http://hdl.handle.net/2374.DALN/2183</t>
  </si>
  <si>
    <t>fear||Brookdale Community College||Basic Writing||K-12</t>
  </si>
  <si>
    <t>Reading in Elementary School</t>
  </si>
  <si>
    <t>2011-04-26T17:37:51Z</t>
  </si>
  <si>
    <t>http://hdl.handle.net/2374.DALN/2184</t>
  </si>
  <si>
    <t>Basic Writing||Brookdale Community College||focus||Writing Center</t>
  </si>
  <si>
    <t>Basic Writing Class</t>
  </si>
  <si>
    <t>Keyu, Zhu</t>
  </si>
  <si>
    <t>Marilyn, Valentino</t>
  </si>
  <si>
    <t>Hunan, China</t>
  </si>
  <si>
    <t>2011-04-26T17:41:00Z</t>
  </si>
  <si>
    <t>...</t>
  </si>
  <si>
    <t>http://hdl.handle.net/2374.DALN/2185</t>
  </si>
  <si>
    <t>English learning</t>
  </si>
  <si>
    <t>My english learning experience</t>
  </si>
  <si>
    <t>Lopez, Carmen</t>
  </si>
  <si>
    <t>Humacao</t>
  </si>
  <si>
    <t>2011-04-26T17:41:14Z</t>
  </si>
  <si>
    <t>http://hdl.handle.net/2374.DALN/2186</t>
  </si>
  <si>
    <t>Three Best Ways to Learn English</t>
  </si>
  <si>
    <t>Kutyla, Kamil||Kutyla, Kamil</t>
  </si>
  <si>
    <t>Europe, Poland</t>
  </si>
  <si>
    <t>Podkarpacie</t>
  </si>
  <si>
    <t>2011-04-26T17:41:32Z</t>
  </si>
  <si>
    <t>http://hdl.handle.net/2374.DALN/2187</t>
  </si>
  <si>
    <t>Experience of learning English</t>
  </si>
  <si>
    <t>Alvarez, Luisa</t>
  </si>
  <si>
    <t>DOMINICAN</t>
  </si>
  <si>
    <t>Dominican Republic</t>
  </si>
  <si>
    <t>Santiago</t>
  </si>
  <si>
    <t>Hispnic</t>
  </si>
  <si>
    <t>2011-04-26T17:41:50Z</t>
  </si>
  <si>
    <t>http://hdl.handle.net/2374.DALN/2188</t>
  </si>
  <si>
    <t>Hispanish</t>
  </si>
  <si>
    <t>My experiences of learnig English</t>
  </si>
  <si>
    <t>Marin, Iris</t>
  </si>
  <si>
    <t>Salinas</t>
  </si>
  <si>
    <t>latino</t>
  </si>
  <si>
    <t>2011-04-27T03:10:21Z</t>
  </si>
  <si>
    <t>http://hdl.handle.net/2374.DALN/2189</t>
  </si>
  <si>
    <t>speech</t>
  </si>
  <si>
    <t>Yang, Rong</t>
  </si>
  <si>
    <t>Dr., Valentino</t>
  </si>
  <si>
    <t>2011-04-27T03:10:34Z</t>
  </si>
  <si>
    <t>http://hdl.handle.net/2374.DALN/2190</t>
  </si>
  <si>
    <t>experience</t>
  </si>
  <si>
    <t>My experience</t>
  </si>
  <si>
    <t>Alkilani, dima</t>
  </si>
  <si>
    <t>2011-04-27T03:10:42Z</t>
  </si>
  <si>
    <t>http://hdl.handle.net/2374.DALN/2191</t>
  </si>
  <si>
    <t>The difficulty of learning english language</t>
  </si>
  <si>
    <t>2011-04-27T03:10:50Z</t>
  </si>
  <si>
    <t>http://hdl.handle.net/2374.DALN/2192</t>
  </si>
  <si>
    <t>The New, advanced, intellectual life of Quamesha and her reading experiences</t>
  </si>
  <si>
    <t>Jane, Doe</t>
  </si>
  <si>
    <t>2011-04-28T00:31:13Z</t>
  </si>
  <si>
    <t>http://hdl.handle.net/2374.DALN/2193</t>
  </si>
  <si>
    <t>The Beauty Of Education</t>
  </si>
  <si>
    <t>Jones, Demar</t>
  </si>
  <si>
    <t>2011-04-28T00:31:28Z</t>
  </si>
  <si>
    <t>http://hdl.handle.net/2374.DALN/2194</t>
  </si>
  <si>
    <t>Learning Then, Learning Now</t>
  </si>
  <si>
    <t>Heidelbach, Kate Ann</t>
  </si>
  <si>
    <t>2011-04-28T00:31:42Z</t>
  </si>
  <si>
    <t>This story is about the joy of reading and writing.</t>
  </si>
  <si>
    <t>http://hdl.handle.net/2374.DALN/2195</t>
  </si>
  <si>
    <t>CCCC2011||books||poetry||writing||teaching||learning</t>
  </si>
  <si>
    <t>A is for Cookie: Making Language New</t>
  </si>
  <si>
    <t>Stavenhagen, W. Kurt</t>
  </si>
  <si>
    <t>2011-04-28T00:32:24Z</t>
  </si>
  <si>
    <t>http://hdl.handle.net/2374.DALN/2196</t>
  </si>
  <si>
    <t>CCCC2011</t>
  </si>
  <si>
    <t>Lost and Found in Translation</t>
  </si>
  <si>
    <t>Williams, Joel M.</t>
  </si>
  <si>
    <t>Florida||Duval County</t>
  </si>
  <si>
    <t>2011-04-28T00:32:30Z</t>
  </si>
  <si>
    <t>This story is about parental involvement in literacy.</t>
  </si>
  <si>
    <t>http://hdl.handle.net/2374.DALN/2197</t>
  </si>
  <si>
    <t>CCCC2011||Florida State College||learning begins at home||parental involvement in literacy||Joel M. Williams||The Wizard of Oz</t>
  </si>
  <si>
    <t>The World of Oz &amp; Beyond</t>
  </si>
  <si>
    <t>Cooley, Tracy Suzuki</t>
  </si>
  <si>
    <t>American||Japanese</t>
  </si>
  <si>
    <t>U.S.||Japan</t>
  </si>
  <si>
    <t>Lower-Middle Class||Blue Collar</t>
  </si>
  <si>
    <t>2011-04-28T00:32:42Z</t>
  </si>
  <si>
    <t>My mother's story of her love of reading.</t>
  </si>
  <si>
    <t>http://hdl.handle.net/2374.DALN/2198</t>
  </si>
  <si>
    <t>CCCC2011||WWII||Japan||Alzheimers||Mother</t>
  </si>
  <si>
    <t>Nepal||USA</t>
  </si>
  <si>
    <t>2011-04-28T00:33:57Z</t>
  </si>
  <si>
    <t>http://hdl.handle.net/2374.DALN/2199</t>
  </si>
  <si>
    <t>Canada</t>
  </si>
  <si>
    <t>White Educated Middle Class</t>
  </si>
  <si>
    <t>2011-04-28T00:34:08Z</t>
  </si>
  <si>
    <t>This story is about the half life of a feminist social history.</t>
  </si>
  <si>
    <t>http://hdl.handle.net/2374.DALN/2200</t>
  </si>
  <si>
    <t>CCCC2011||women in literacy||geographic networks||unwanted knowledge||informal genres</t>
  </si>
  <si>
    <t>Feminist Literacy Worker's: The Wandering Books</t>
  </si>
  <si>
    <t>Kentucky||San Diego</t>
  </si>
  <si>
    <t>2011-04-28T00:34:27Z</t>
  </si>
  <si>
    <t>Lost and Found Accent</t>
  </si>
  <si>
    <t>http://hdl.handle.net/2374.DALN/2201</t>
  </si>
  <si>
    <t>CCCC2011||accents||stereotypes||class||education||appalachia</t>
  </si>
  <si>
    <t>Myers, Seth</t>
  </si>
  <si>
    <t>Middle Class||"faculty brat"</t>
  </si>
  <si>
    <t>2011-04-28T00:34:33Z</t>
  </si>
  <si>
    <t>This story is about the first time I read and understood "real" literature.</t>
  </si>
  <si>
    <t>http://hdl.handle.net/2374.DALN/2202</t>
  </si>
  <si>
    <t>CCCC2011||kerouac||literature||Dharma Bums||Dad||father||composition||academic||food||humanitites</t>
  </si>
  <si>
    <t>Macaroni as Literacy</t>
  </si>
  <si>
    <t>Black, James</t>
  </si>
  <si>
    <t>Male||genderqueer</t>
  </si>
  <si>
    <t>White||queer</t>
  </si>
  <si>
    <t>2011-04-28T00:34:56Z</t>
  </si>
  <si>
    <t>http://hdl.handle.net/2374.DALN/2203</t>
  </si>
  <si>
    <t>CCCC2011||Writing||Fiction||Heteronormativity||queer||LGBTQ</t>
  </si>
  <si>
    <t>When I Learned About Heteronarrative</t>
  </si>
  <si>
    <t>2011-04-28T00:35:01Z</t>
  </si>
  <si>
    <t>http://hdl.handle.net/2374.DALN/2204</t>
  </si>
  <si>
    <t>Rodgers, Paul</t>
  </si>
  <si>
    <t>Humboldt, California</t>
  </si>
  <si>
    <t>2011-04-28T00:35:31Z</t>
  </si>
  <si>
    <t>Through authoring and editing a newsletter I learned how writing can change organizational culture.</t>
  </si>
  <si>
    <t>http://hdl.handle.net/2374.DALN/2205</t>
  </si>
  <si>
    <t>Learning the Power of Writing</t>
  </si>
  <si>
    <t>2011-04-28T00:35:42Z</t>
  </si>
  <si>
    <t>http://hdl.handle.net/2374.DALN/2206</t>
  </si>
  <si>
    <t>CCCC2011||Dad||Grandma||Civil Rights</t>
  </si>
  <si>
    <t>Learning with my Dad</t>
  </si>
  <si>
    <t>Ortiz, Kathryn</t>
  </si>
  <si>
    <t>Tucson, Arizona||Santa Clara University||University of Arizona||Silicon Valley, California||Santa Barbara, California||San Bernardino, California||Mexico</t>
  </si>
  <si>
    <t>2011-04-28T00:36:06Z</t>
  </si>
  <si>
    <t>This story is about why I became a teacher.</t>
  </si>
  <si>
    <t>http://hdl.handle.net/2374.DALN/2207</t>
  </si>
  <si>
    <t>CCCC2011||Non-Traditional College Student||Libraries||September 11, 2001||Mexican-American||1st Generation||Changing Careers||Catholic School||Racism||Segregation||Brown vs. Board of Education</t>
  </si>
  <si>
    <t>Why I Became A Teacher</t>
  </si>
  <si>
    <t>Anderson de Manrique, Julie</t>
  </si>
  <si>
    <t>American||White Anglo Saxon Female</t>
  </si>
  <si>
    <t>Equador||US||Central Kentucky||Bluegrass Community College</t>
  </si>
  <si>
    <t>Female||cross-cultural marriage</t>
  </si>
  <si>
    <t>2011-04-28T00:36:12Z</t>
  </si>
  <si>
    <t>http://hdl.handle.net/2374.DALN/2208</t>
  </si>
  <si>
    <t>CCCC2011||ESL||Immersion||Bluegrass Community &amp; Technology College||Language Learning||ESL Learning Strategies</t>
  </si>
  <si>
    <t>Crossing Cultures, Carrying for Others, Being in their Shoes</t>
  </si>
  <si>
    <t>Radford, Najah</t>
  </si>
  <si>
    <t>Black/African-American</t>
  </si>
  <si>
    <t>2011-04-28T13:24:32Z</t>
  </si>
  <si>
    <t>http://hdl.handle.net/2374.DALN/2209</t>
  </si>
  <si>
    <t>Growing Up</t>
  </si>
  <si>
    <t>2011-04-28T18:54:54Z</t>
  </si>
  <si>
    <t>http://hdl.handle.net/2374.DALN/2210</t>
  </si>
  <si>
    <t>Over Coming My Struggles</t>
  </si>
  <si>
    <t>freeman, Paris</t>
  </si>
  <si>
    <t>2011-04-28T18:55:15Z</t>
  </si>
  <si>
    <t>a literacy about my experieces with reading and writing.</t>
  </si>
  <si>
    <t>http://hdl.handle.net/2374.DALN/2211</t>
  </si>
  <si>
    <t>Reading And Writing Is Only What You Make It</t>
  </si>
  <si>
    <t>John, Doe</t>
  </si>
  <si>
    <t>2011-05-01T03:51:01Z</t>
  </si>
  <si>
    <t>This Literacy Narrative talks about how my writing has progressed throughout my life and how this past semester I learned a lot of new information.</t>
  </si>
  <si>
    <t>http://hdl.handle.net/2374.DALN/2212</t>
  </si>
  <si>
    <t>2011-05-01T03:51:18Z</t>
  </si>
  <si>
    <t>http://hdl.handle.net/2374.DALN/2213</t>
  </si>
  <si>
    <t>Dean, Sandra</t>
  </si>
  <si>
    <t>2011-05-01T03:51:23Z</t>
  </si>
  <si>
    <t>http://hdl.handle.net/2374.DALN/2214</t>
  </si>
  <si>
    <t>Literacy Narrative Life of Sandra Dean</t>
  </si>
  <si>
    <t>K, Courtnee</t>
  </si>
  <si>
    <t>2011-05-01T03:51:29Z</t>
  </si>
  <si>
    <t>http://hdl.handle.net/2374.DALN/2215</t>
  </si>
  <si>
    <t>Learning toRead</t>
  </si>
  <si>
    <t>Kenndey, Brandie</t>
  </si>
  <si>
    <t>2011-05-01T03:51:36Z</t>
  </si>
  <si>
    <t>http://hdl.handle.net/2374.DALN/2216</t>
  </si>
  <si>
    <t>Brandie's experiences with reading</t>
  </si>
  <si>
    <t>Ching</t>
  </si>
  <si>
    <t>2011-05-01T03:51:42Z</t>
  </si>
  <si>
    <t>http://hdl.handle.net/2374.DALN/2217</t>
  </si>
  <si>
    <t>Sturdivant, Brandee</t>
  </si>
  <si>
    <t>2011-05-01T03:51:47Z</t>
  </si>
  <si>
    <t>http://hdl.handle.net/2374.DALN/2218</t>
  </si>
  <si>
    <t>Literacy Values</t>
  </si>
  <si>
    <t>whitt, javon</t>
  </si>
  <si>
    <t>osbourne, kelly</t>
  </si>
  <si>
    <t>2011-05-01T03:51:52Z</t>
  </si>
  <si>
    <t>http://hdl.handle.net/2374.DALN/2219</t>
  </si>
  <si>
    <t>It doesn't stop now</t>
  </si>
  <si>
    <t>Gilbert, Latrice</t>
  </si>
  <si>
    <t>Reading Lab</t>
  </si>
  <si>
    <t>2011-05-01T03:52:00Z</t>
  </si>
  <si>
    <t>http://hdl.handle.net/2374.DALN/2220</t>
  </si>
  <si>
    <t>"Ali's Fight for His Own Kind"</t>
  </si>
  <si>
    <t>Campbell, Nishika</t>
  </si>
  <si>
    <t>2011-05-01T03:52:05Z</t>
  </si>
  <si>
    <t>http://hdl.handle.net/2374.DALN/2221</t>
  </si>
  <si>
    <t>de la rosa, diego</t>
  </si>
  <si>
    <t>north carolina</t>
  </si>
  <si>
    <t>mexican american</t>
  </si>
  <si>
    <t>2011-05-01T03:52:13Z</t>
  </si>
  <si>
    <t>about the changes from the beginning to the end</t>
  </si>
  <si>
    <t>http://hdl.handle.net/2374.DALN/2222</t>
  </si>
  <si>
    <t>thoughts on wirting</t>
  </si>
  <si>
    <t>tameeka, covington</t>
  </si>
  <si>
    <t>taressa, robert</t>
  </si>
  <si>
    <t>2011-05-01T03:52:19Z</t>
  </si>
  <si>
    <t>http://hdl.handle.net/2374.DALN/2223</t>
  </si>
  <si>
    <t>Miller, Jessica</t>
  </si>
  <si>
    <t>2011-05-01T03:52:24Z</t>
  </si>
  <si>
    <t>http://hdl.handle.net/2374.DALN/2224</t>
  </si>
  <si>
    <t>john, hop</t>
  </si>
  <si>
    <t>2011-05-01T03:52:31Z</t>
  </si>
  <si>
    <t>http://hdl.handle.net/2374.DALN/2225</t>
  </si>
  <si>
    <t>MY EXPERIENCE WITH READING AND WRITING</t>
  </si>
  <si>
    <t>Saxton, Joshua</t>
  </si>
  <si>
    <t>2011-05-01T03:52:35Z</t>
  </si>
  <si>
    <t>http://hdl.handle.net/2374.DALN/2226</t>
  </si>
  <si>
    <t>Taking Responsibility</t>
  </si>
  <si>
    <t>Ryland, Demontray</t>
  </si>
  <si>
    <t>2011-05-01T03:52:41Z</t>
  </si>
  <si>
    <t>http://hdl.handle.net/2374.DALN/2227</t>
  </si>
  <si>
    <t>Connor, J</t>
  </si>
  <si>
    <t>2011-05-01T03:53:39Z</t>
  </si>
  <si>
    <t>http://hdl.handle.net/2374.DALN/2228</t>
  </si>
  <si>
    <t>Sucess</t>
  </si>
  <si>
    <t>John, Smith</t>
  </si>
  <si>
    <t>2011-05-01T03:53:55Z</t>
  </si>
  <si>
    <t>http://hdl.handle.net/2374.DALN/2229</t>
  </si>
  <si>
    <t>My Journey of Reading</t>
  </si>
  <si>
    <t>2011-05-01T03:54:01Z</t>
  </si>
  <si>
    <t>Literacy paper narrating my life and how Literacy has affected it.</t>
  </si>
  <si>
    <t>http://hdl.handle.net/2374.DALN/2230</t>
  </si>
  <si>
    <t>Narrating My Life</t>
  </si>
  <si>
    <t>2011-05-02T14:06:36Z</t>
  </si>
  <si>
    <t>http://hdl.handle.net/2374.DALN/2231</t>
  </si>
  <si>
    <t>overcoming literacy</t>
  </si>
  <si>
    <t>Robinson, Jevoni</t>
  </si>
  <si>
    <t>2011-05-03T12:17:51Z</t>
  </si>
  <si>
    <t>This literacy is about my perspective on reading and writing.</t>
  </si>
  <si>
    <t>http://hdl.handle.net/2374.DALN/2232</t>
  </si>
  <si>
    <t>Literacy at it's Best</t>
  </si>
  <si>
    <t>Moeller, Marie</t>
  </si>
  <si>
    <t>2011-05-03T12:17:58Z</t>
  </si>
  <si>
    <t>This story is about how my mother taught me how to understand and use language.</t>
  </si>
  <si>
    <t>http://hdl.handle.net/2374.DALN/2233</t>
  </si>
  <si>
    <t>CCCC2011||words||books||learning</t>
  </si>
  <si>
    <t>Marie Moeller Literacy Narrative</t>
  </si>
  <si>
    <t>Taylor, Todd</t>
  </si>
  <si>
    <t>2011-05-03T12:18:05Z</t>
  </si>
  <si>
    <t>This story is about the 9th grade english teacher who tracked me into advanced English.</t>
  </si>
  <si>
    <t>http://hdl.handle.net/2374.DALN/2234</t>
  </si>
  <si>
    <t>CCCC2011||secondary education||A.P. English||tracking||literacy||high school||teachers</t>
  </si>
  <si>
    <t>The English Teacher Who Saved My Life</t>
  </si>
  <si>
    <t>Wastal, Carrie</t>
  </si>
  <si>
    <t>Salt, California</t>
  </si>
  <si>
    <t>Japanese||Irish||Hawaiian||Cherokee||French||German||Asian-American</t>
  </si>
  <si>
    <t>2011-05-03T12:18:10Z</t>
  </si>
  <si>
    <t>This story is about family members reading Bobby the Dog to me.</t>
  </si>
  <si>
    <t>http://hdl.handle.net/2374.DALN/2235</t>
  </si>
  <si>
    <t>CCCC2011||reading||children||Golden Books||memory</t>
  </si>
  <si>
    <t>Bobby the Dog</t>
  </si>
  <si>
    <t>Beard, David E.</t>
  </si>
  <si>
    <t>Milwaukee, WI</t>
  </si>
  <si>
    <t>Working Class||Middle Class</t>
  </si>
  <si>
    <t>Polish||German||French Canadian||American</t>
  </si>
  <si>
    <t>2011-05-03T12:18:20Z</t>
  </si>
  <si>
    <t>This story is about newspaper reading, search-a-words, and "wheel of fortune" as literacy activities in the family.</t>
  </si>
  <si>
    <t>http://hdl.handle.net/2374.DALN/2236</t>
  </si>
  <si>
    <t>CCCC2011||newspapers||search-a-words||wheel of fortune||game shows||grandparents||family</t>
  </si>
  <si>
    <t>Literacy Games in Family Life</t>
  </si>
  <si>
    <t>2011-05-03T12:18:35Z</t>
  </si>
  <si>
    <t>This story is about my experience as a language learner, teacher, and researcher.</t>
  </si>
  <si>
    <t>http://hdl.handle.net/2374.DALN/2237</t>
  </si>
  <si>
    <t>CCCC2011||writing||reading||learning||teaching</t>
  </si>
  <si>
    <t>A Language Learner, Teacher, Researcher</t>
  </si>
  <si>
    <t>Adrianna, Gaston</t>
  </si>
  <si>
    <t>2011-05-03T12:18:42Z</t>
  </si>
  <si>
    <t>http://hdl.handle.net/2374.DALN/2238</t>
  </si>
  <si>
    <t>Education Comes First</t>
  </si>
  <si>
    <t>Barbee</t>
  </si>
  <si>
    <t>West Texas</t>
  </si>
  <si>
    <t>Multi</t>
  </si>
  <si>
    <t>2011-05-10T02:27:42Z</t>
  </si>
  <si>
    <t>Talking about how the first english i took for college changed my whole perspective on life.</t>
  </si>
  <si>
    <t>http://hdl.handle.net/2374.DALN/2239</t>
  </si>
  <si>
    <t>My First English Class</t>
  </si>
  <si>
    <t>Harker, Michael</t>
  </si>
  <si>
    <t>Illinois||Oklahoma||Ohio</t>
  </si>
  <si>
    <t>2011-05-10T02:28:37Z</t>
  </si>
  <si>
    <t>This story is about positive experiences with literacy that have shaped my views of how to teach composing.</t>
  </si>
  <si>
    <t>http://hdl.handle.net/2374.DALN/2240</t>
  </si>
  <si>
    <t>CCCC2011||positive||optimism||chapter books||teaching||schooling||2nd grade||graduate school||military||learning</t>
  </si>
  <si>
    <t>Positive Experiences with Literacy</t>
  </si>
  <si>
    <t>Hamid, Shana</t>
  </si>
  <si>
    <t>Around the World||South Texas||San Antonio</t>
  </si>
  <si>
    <t>I self identify as dual ethnic &amp; culturally Chicana. I am half white, half Indian.</t>
  </si>
  <si>
    <t>2011-05-10T02:29:00Z</t>
  </si>
  <si>
    <t>I'm Hybrid:Dual Ethnic &amp; Language Merge is a Reality.</t>
  </si>
  <si>
    <t>http://hdl.handle.net/2374.DALN/2241</t>
  </si>
  <si>
    <t>CCCC2011||Dual-Ethnic||dual ethnicity||multiculturalism||language merge||language variation||code-switching||ethnic identity||hybrid identity||multicultural identity</t>
  </si>
  <si>
    <t>Hybrid Identity:Understanding Dual-Ethnicity and Language Merge</t>
  </si>
  <si>
    <t>Latina/White</t>
  </si>
  <si>
    <t>2011-05-10T02:29:16Z</t>
  </si>
  <si>
    <t>This story is about the relationship of literacy to identity.</t>
  </si>
  <si>
    <t>http://hdl.handle.net/2374.DALN/2242</t>
  </si>
  <si>
    <t>CCCC2011||writing||name||family||identity||ownership</t>
  </si>
  <si>
    <t>Writing My Name</t>
  </si>
  <si>
    <t>Najarro, Dr. Adela</t>
  </si>
  <si>
    <t>Latina/US/Nicaragua</t>
  </si>
  <si>
    <t>1940-1949||1970-1979||1980-1989</t>
  </si>
  <si>
    <t>Nicaragua</t>
  </si>
  <si>
    <t>Immigrant</t>
  </si>
  <si>
    <t>2011-05-10T02:29:31Z</t>
  </si>
  <si>
    <t>This story is about how my parents literacy lead to my own and the conflicts that developed.</t>
  </si>
  <si>
    <t>http://hdl.handle.net/2374.DALN/2243</t>
  </si>
  <si>
    <t>CCCC2011||spanish||immigrant||essay||encyclopedia||college||family</t>
  </si>
  <si>
    <t>Learning Multiple Literacies</t>
  </si>
  <si>
    <t>Perelman, Les</t>
  </si>
  <si>
    <t>Berkeley, California</t>
  </si>
  <si>
    <t>2011-05-10T02:29:38Z</t>
  </si>
  <si>
    <t>This story is about the class and teacher that taught me to write.</t>
  </si>
  <si>
    <t>http://hdl.handle.net/2374.DALN/2244</t>
  </si>
  <si>
    <t>CCCC2011||literature class||college||teacher||disabled||learning||writing</t>
  </si>
  <si>
    <t>The Woman Who Taught Me How To Read</t>
  </si>
  <si>
    <t>Morrell, Geoff</t>
  </si>
  <si>
    <t>White||American Mutt</t>
  </si>
  <si>
    <t>2011-05-10T02:29:47Z</t>
  </si>
  <si>
    <t>This story is about using and teaching literature as a method of self-reflection and building empathy.</t>
  </si>
  <si>
    <t>http://hdl.handle.net/2374.DALN/2245</t>
  </si>
  <si>
    <t>CCCC2011||teaching||personal narrative||empathy||women's and gender studies</t>
  </si>
  <si>
    <t>"The Streetlamp in the Netherlands" and Epiphany</t>
  </si>
  <si>
    <t>England, Peter</t>
  </si>
  <si>
    <t>Dallas, TX</t>
  </si>
  <si>
    <t>2011-05-10T02:29:55Z</t>
  </si>
  <si>
    <t>http://hdl.handle.net/2374.DALN/2246</t>
  </si>
  <si>
    <t>All over the place!</t>
  </si>
  <si>
    <t>Working-Middle Class</t>
  </si>
  <si>
    <t>Female||I am Woman</t>
  </si>
  <si>
    <t>2011-05-10T02:30:01Z</t>
  </si>
  <si>
    <t>This story is about when I first experienced teaching/storytelling.</t>
  </si>
  <si>
    <t>http://hdl.handle.net/2374.DALN/2247</t>
  </si>
  <si>
    <t>CCCC2011||storytelling||teaching||connecting||immortal</t>
  </si>
  <si>
    <t>Connecting the Dots:</t>
  </si>
  <si>
    <t>USA||Japan</t>
  </si>
  <si>
    <t>2011-05-10T02:30:07Z</t>
  </si>
  <si>
    <t>This story is about a wish to know language.</t>
  </si>
  <si>
    <t>http://hdl.handle.net/2374.DALN/2248</t>
  </si>
  <si>
    <t>CCCC2011||language learner||literacy desire||desire for fluency||fluency &amp; family||CSWP</t>
  </si>
  <si>
    <t>Partway to Literacy</t>
  </si>
  <si>
    <t>Grad Student=Wicked Poor!</t>
  </si>
  <si>
    <t>2011-05-10T02:30:12Z</t>
  </si>
  <si>
    <t>This story is about a home-schooling mom encouraging her daughter.</t>
  </si>
  <si>
    <t>http://hdl.handle.net/2374.DALN/2249</t>
  </si>
  <si>
    <t>CCCC2011||spelling||home-school||patterns||sibling rivalry||encouragement</t>
  </si>
  <si>
    <t>Home-Schooled Spelling Bee</t>
  </si>
  <si>
    <t>2011-05-10T02:30:19Z</t>
  </si>
  <si>
    <t>This is about a misspelling of a word.</t>
  </si>
  <si>
    <t>http://hdl.handle.net/2374.DALN/2250</t>
  </si>
  <si>
    <t>Piss for Price</t>
  </si>
  <si>
    <t>Goldstein, Lauren</t>
  </si>
  <si>
    <t>White/Jewish</t>
  </si>
  <si>
    <t>Nebraska||Pennsylvania</t>
  </si>
  <si>
    <t>Pennsylvania||Nebraska</t>
  </si>
  <si>
    <t>Family is middle class, right now I'm a relatively poor grad student.</t>
  </si>
  <si>
    <t>2011-05-10T02:30:33Z</t>
  </si>
  <si>
    <t>http://hdl.handle.net/2374.DALN/2251</t>
  </si>
  <si>
    <t>CCCC2011||judaism||creation||organized religion||spirituality||new media</t>
  </si>
  <si>
    <t>Imagining New Media as a Religious Experience</t>
  </si>
  <si>
    <t>Soo, Jasmine</t>
  </si>
  <si>
    <t>American Asian</t>
  </si>
  <si>
    <t>2011-05-13T01:37:31Z</t>
  </si>
  <si>
    <t>http://hdl.handle.net/2374.DALN/2252</t>
  </si>
  <si>
    <t>Too Cool for School</t>
  </si>
  <si>
    <t>Cottrill, Jack</t>
  </si>
  <si>
    <t>North Carlina</t>
  </si>
  <si>
    <t>2011-05-13T01:37:39Z</t>
  </si>
  <si>
    <t>http://hdl.handle.net/2374.DALN/2253</t>
  </si>
  <si>
    <t>My Recollection of Learning How to Read</t>
  </si>
  <si>
    <t>2011-05-13T01:37:43Z</t>
  </si>
  <si>
    <t>A narrative describing the steps my parents and I took to help me learn to read.</t>
  </si>
  <si>
    <t>http://hdl.handle.net/2374.DALN/2254</t>
  </si>
  <si>
    <t>Journey to Literacy</t>
  </si>
  <si>
    <t>My Journey To Literacy</t>
  </si>
  <si>
    <t>2011-05-13T01:37:48Z</t>
  </si>
  <si>
    <t>http://hdl.handle.net/2374.DALN/2255</t>
  </si>
  <si>
    <t>How I Learned To Read</t>
  </si>
  <si>
    <t>Yin, Wawa</t>
  </si>
  <si>
    <t>2011-05-13T12:56:55Z</t>
  </si>
  <si>
    <t>My story of how I learned to read</t>
  </si>
  <si>
    <t>http://hdl.handle.net/2374.DALN/2256</t>
  </si>
  <si>
    <t>Ginny, Huang</t>
  </si>
  <si>
    <t>Chinese, English</t>
  </si>
  <si>
    <t>2011-05-13T12:57:06Z</t>
  </si>
  <si>
    <t>http://hdl.handle.net/2374.DALN/2257</t>
  </si>
  <si>
    <t>Magic to Literacy--Courage and Confidence</t>
  </si>
  <si>
    <t>Schifani, Angela</t>
  </si>
  <si>
    <t>American||Sicilian||Cajun French</t>
  </si>
  <si>
    <t>Louisiana||South||United States||North America</t>
  </si>
  <si>
    <t>suburban||inner-city</t>
  </si>
  <si>
    <t>2011-05-13T12:57:13Z</t>
  </si>
  <si>
    <t>A young writer describes her journey through poetry.</t>
  </si>
  <si>
    <t>http://hdl.handle.net/2374.DALN/2258</t>
  </si>
  <si>
    <t>young||poet||writer</t>
  </si>
  <si>
    <t>A Growing Poet</t>
  </si>
  <si>
    <t>Fletcher, Keaton</t>
  </si>
  <si>
    <t>2011-05-13T15:14:53Z</t>
  </si>
  <si>
    <t>A semi-detailed depiction of a suburban white kid's journey to literacy.</t>
  </si>
  <si>
    <t>http://hdl.handle.net/2374.DALN/2259</t>
  </si>
  <si>
    <t>A Lucky Literate</t>
  </si>
  <si>
    <t>Kleine, Katja</t>
  </si>
  <si>
    <t>2011-05-13T15:15:02Z</t>
  </si>
  <si>
    <t>My lack of creativity made my trip to literacy fairly complicated.</t>
  </si>
  <si>
    <t>http://hdl.handle.net/2374.DALN/2260</t>
  </si>
  <si>
    <t>Imagination||Phonics</t>
  </si>
  <si>
    <t>Reading Without an Imagniation</t>
  </si>
  <si>
    <t>Pruitt, Astrid</t>
  </si>
  <si>
    <t>Danish||American||English</t>
  </si>
  <si>
    <t>2011-05-13T15:18:36Z</t>
  </si>
  <si>
    <t>http://hdl.handle.net/2374.DALN/2261</t>
  </si>
  <si>
    <t>English||Danish</t>
  </si>
  <si>
    <t>A Bilingual Start to Reading</t>
  </si>
  <si>
    <t>Martens, Fowler</t>
  </si>
  <si>
    <t>2011-05-13T17:29:36Z</t>
  </si>
  <si>
    <t>13-05-20</t>
  </si>
  <si>
    <t>http://hdl.handle.net/2374.DALN/2262</t>
  </si>
  <si>
    <t>Kicking the Walls</t>
  </si>
  <si>
    <t>Vessa, Blake</t>
  </si>
  <si>
    <t>2011-05-13T19:45:35Z</t>
  </si>
  <si>
    <t>http://hdl.handle.net/2374.DALN/2263</t>
  </si>
  <si>
    <t>ICE CREAM</t>
  </si>
  <si>
    <t>Keller, Mary Olive</t>
  </si>
  <si>
    <t>2011-05-13T19:46:01Z</t>
  </si>
  <si>
    <t>This narrative discusses my parents' crucial role in successfully preparing me for the literacy learning process in elementary school.</t>
  </si>
  <si>
    <t>http://hdl.handle.net/2374.DALN/2264</t>
  </si>
  <si>
    <t>Head Start Household</t>
  </si>
  <si>
    <t>A Head Start Household</t>
  </si>
  <si>
    <t>2011-05-13T19:46:08Z</t>
  </si>
  <si>
    <t>http://hdl.handle.net/2374.DALN/2265</t>
  </si>
  <si>
    <t>trading dress ups and dolls for dolch</t>
  </si>
  <si>
    <t>Gerhardt, Ann Burton</t>
  </si>
  <si>
    <t>East</t>
  </si>
  <si>
    <t>2011-05-13T19:46:17Z</t>
  </si>
  <si>
    <t>http://hdl.handle.net/2374.DALN/2266</t>
  </si>
  <si>
    <t>Gerhardt Literacy Narrative</t>
  </si>
  <si>
    <t>Meyers, Justin</t>
  </si>
  <si>
    <t>German||English||Irish||Scottish||Welsh||French</t>
  </si>
  <si>
    <t>2011-05-13T19:46:26Z</t>
  </si>
  <si>
    <t>A narrative of my introduction to literacy</t>
  </si>
  <si>
    <t>http://hdl.handle.net/2374.DALN/2267</t>
  </si>
  <si>
    <t>Justin Meyers' Literacy Narrative</t>
  </si>
  <si>
    <t>2011-05-13T19:46:36Z</t>
  </si>
  <si>
    <t>This literacy narrative is a memoir of my learning how to read.</t>
  </si>
  <si>
    <t>http://hdl.handle.net/2374.DALN/2268</t>
  </si>
  <si>
    <t>I Can Do It by Myself</t>
  </si>
  <si>
    <t>2011-05-15T18:13:00Z</t>
  </si>
  <si>
    <t>http://hdl.handle.net/2374.DALN/2269</t>
  </si>
  <si>
    <t>Comer, Emily</t>
  </si>
  <si>
    <t>2011-05-16T00:45:45Z</t>
  </si>
  <si>
    <t>http://hdl.handle.net/2374.DALN/2270</t>
  </si>
  <si>
    <t>Falling in Love with Books</t>
  </si>
  <si>
    <t>Takami, Daniel</t>
  </si>
  <si>
    <t>Okinawan||Japanese</t>
  </si>
  <si>
    <t>2011-05-17T16:53:41Z</t>
  </si>
  <si>
    <t>illustrating the balance between school-based literacy and recreation-based literacy in life</t>
  </si>
  <si>
    <t>http://hdl.handle.net/2374.DALN/2271</t>
  </si>
  <si>
    <t>enjoyment||recreation||reading||elementary school||preschool</t>
  </si>
  <si>
    <t>Balancing Literacy</t>
  </si>
  <si>
    <t>The South</t>
  </si>
  <si>
    <t>2011-05-19T15:41:39Z</t>
  </si>
  <si>
    <t>I volunteered at an elementary school and helped children of a wide range of races and socioeconomic statuses learn to read</t>
  </si>
  <si>
    <t>http://hdl.handle.net/2374.DALN/2272</t>
  </si>
  <si>
    <t>Waddell Elementary</t>
  </si>
  <si>
    <t>Literary Adventure at Waddell Elementary</t>
  </si>
  <si>
    <t>2011-05-19T15:41:56Z</t>
  </si>
  <si>
    <t>http://hdl.handle.net/2374.DALN/2273</t>
  </si>
  <si>
    <t>My Literary Teaching Experience</t>
  </si>
  <si>
    <t>yoakum, meg</t>
  </si>
  <si>
    <t>missouri</t>
  </si>
  <si>
    <t>2011-05-19T15:42:07Z</t>
  </si>
  <si>
    <t>about my years in elementary school</t>
  </si>
  <si>
    <t>http://hdl.handle.net/2374.DALN/2274</t>
  </si>
  <si>
    <t>Journey</t>
  </si>
  <si>
    <t>Life's a Journey</t>
  </si>
  <si>
    <t>2011-05-23T14:30:26Z</t>
  </si>
  <si>
    <t>A look at how socioeconomic status can negatively impact a child's journey to literacy.</t>
  </si>
  <si>
    <t>http://hdl.handle.net/2374.DALN/2275</t>
  </si>
  <si>
    <t>Confronting Socioeconomic Differences in Literary Journeys</t>
  </si>
  <si>
    <t>2011-05-23T14:30:38Z</t>
  </si>
  <si>
    <t>A narrative discussing my four week experience volunteering in a first grade class.</t>
  </si>
  <si>
    <t>http://hdl.handle.net/2374.DALN/2276</t>
  </si>
  <si>
    <t>Where's Jack</t>
  </si>
  <si>
    <t>Where's Jack?</t>
  </si>
  <si>
    <t>2011-05-23T14:30:47Z</t>
  </si>
  <si>
    <t>http://hdl.handle.net/2374.DALN/2277</t>
  </si>
  <si>
    <t>Individuals vs. Groups in Learning Literacy</t>
  </si>
  <si>
    <t>Dalton, Andrew Marsh</t>
  </si>
  <si>
    <t>2011-05-23T14:30:57Z</t>
  </si>
  <si>
    <t>In my literacy narrative, I track my feelings towards reading throughout the course of my life.  I start in my youth and end as a college student.</t>
  </si>
  <si>
    <t>http://hdl.handle.net/2374.DALN/2278</t>
  </si>
  <si>
    <t>Reading||The Giving Tree||The Road||Childhood||Adolescence||Academia</t>
  </si>
  <si>
    <t>Reading and Me: A Love/Hate Relationship</t>
  </si>
  <si>
    <t>2011-05-23T14:31:50Z</t>
  </si>
  <si>
    <t>This is an account of my experience teaching Jose how to read.  Jose is a bilingual boy who has a low socioeconomic status.</t>
  </si>
  <si>
    <t>http://hdl.handle.net/2374.DALN/2279</t>
  </si>
  <si>
    <t>Jose's Literacy Experience</t>
  </si>
  <si>
    <t>2011-05-23T14:31:58Z</t>
  </si>
  <si>
    <t>Service Learning Narrative</t>
  </si>
  <si>
    <t>http://hdl.handle.net/2374.DALN/2280</t>
  </si>
  <si>
    <t>Mixed Abilities</t>
  </si>
  <si>
    <t>2011-05-23T14:32:06Z</t>
  </si>
  <si>
    <t>http://hdl.handle.net/2374.DALN/2281</t>
  </si>
  <si>
    <t>A Reciprocal Experience</t>
  </si>
  <si>
    <t>2011-05-23T14:32:17Z</t>
  </si>
  <si>
    <t>http://hdl.handle.net/2374.DALN/2282</t>
  </si>
  <si>
    <t>A Work in Progress</t>
  </si>
  <si>
    <t>South Atlantic</t>
  </si>
  <si>
    <t>2011-05-23T14:32:24Z</t>
  </si>
  <si>
    <t>Literacy Teaching Narrative of college student with local elementary school.</t>
  </si>
  <si>
    <t>http://hdl.handle.net/2374.DALN/2283</t>
  </si>
  <si>
    <t>Teaching</t>
  </si>
  <si>
    <t>Justin Meyers' Literacy Teaching Narrative</t>
  </si>
  <si>
    <t>2011-05-23T14:32:32Z</t>
  </si>
  <si>
    <t>A literacy narrative in the form of reflection on a volunteer experience in a kindergarten classroom.</t>
  </si>
  <si>
    <t>http://hdl.handle.net/2374.DALN/2284</t>
  </si>
  <si>
    <t>kindergarten; reading; literacy</t>
  </si>
  <si>
    <t>Learning through Teaching: The Kindergarten Experience</t>
  </si>
  <si>
    <t>Vasile, Adelina</t>
  </si>
  <si>
    <t>2011-05-23T14:32:37Z</t>
  </si>
  <si>
    <t>I explain how i learned reading, writing, speaking and understanding</t>
  </si>
  <si>
    <t>http://hdl.handle.net/2374.DALN/2285</t>
  </si>
  <si>
    <t>English, Reading, Writing, Speaking, understanding</t>
  </si>
  <si>
    <t>My history in learning English</t>
  </si>
  <si>
    <t>2011-05-23T14:32:44Z</t>
  </si>
  <si>
    <t>http://hdl.handle.net/2374.DALN/2286</t>
  </si>
  <si>
    <t>Many Tools, One Goal</t>
  </si>
  <si>
    <t>2011-05-23T14:32:52Z</t>
  </si>
  <si>
    <t>http://hdl.handle.net/2374.DALN/2287</t>
  </si>
  <si>
    <t>My Adventure at Waddell</t>
  </si>
  <si>
    <t>2011-05-23T14:32:59Z</t>
  </si>
  <si>
    <t>http://hdl.handle.net/2374.DALN/2288</t>
  </si>
  <si>
    <t>Teaching Literacy</t>
  </si>
  <si>
    <t>Nguyen, Lindsey</t>
  </si>
  <si>
    <t>Bay Area</t>
  </si>
  <si>
    <t>2011-05-23T14:35:11Z</t>
  </si>
  <si>
    <t>This is a video illustrating how imagination has played a role in my literacy narrative through reading, writing, and visual media.</t>
  </si>
  <si>
    <t>http://hdl.handle.net/2374.DALN/2289</t>
  </si>
  <si>
    <t>reading||writing||imagination||The Pagemaster||Golden Sun||books||journey||Nguyen||Lindsey||Harry Potter</t>
  </si>
  <si>
    <t>A Journey Through My Imagination</t>
  </si>
  <si>
    <t>Goodman, Jason</t>
  </si>
  <si>
    <t>2011-05-23T14:37:49Z</t>
  </si>
  <si>
    <t>http://hdl.handle.net/2374.DALN/2290</t>
  </si>
  <si>
    <t>Beddow, Christopher</t>
  </si>
  <si>
    <t>Arab, Iranian, Persian, Spanish, Hispanic, Latino, French</t>
  </si>
  <si>
    <t>2011-05-23T15:08:01Z</t>
  </si>
  <si>
    <t>A Rosetta Stone of the languages I have learned in my lifetime, and an accompanying account of my experience with them.</t>
  </si>
  <si>
    <t>http://hdl.handle.net/2374.DALN/2291</t>
  </si>
  <si>
    <t>Arabic, Persian, Farsi, Spanish, French, English</t>
  </si>
  <si>
    <t>My Rosetta Stone</t>
  </si>
  <si>
    <t>Kane, Lauren</t>
  </si>
  <si>
    <t>2011-05-23T15:08:32Z</t>
  </si>
  <si>
    <t>http://hdl.handle.net/2374.DALN/2292</t>
  </si>
  <si>
    <t>gender, literacy</t>
  </si>
  <si>
    <t>Gender and Literacy</t>
  </si>
  <si>
    <t>Diaz, Jesus</t>
  </si>
  <si>
    <t>Mexico, California, France</t>
  </si>
  <si>
    <t>2011-05-24T13:32:08Z</t>
  </si>
  <si>
    <t>http://hdl.handle.net/2374.DALN/2293</t>
  </si>
  <si>
    <t>Spanish, English, French</t>
  </si>
  <si>
    <t>french||spanish||english||trilingual</t>
  </si>
  <si>
    <t>A Multinational Brain</t>
  </si>
  <si>
    <t>4/1/'89</t>
  </si>
  <si>
    <t>2011-05-24T13:33:31Z</t>
  </si>
  <si>
    <t>http://hdl.handle.net/2374.DALN/2294</t>
  </si>
  <si>
    <t>English 105- Personal Narrative</t>
  </si>
  <si>
    <t>Wells, Patrick</t>
  </si>
  <si>
    <t>2011-05-25T13:26:37Z</t>
  </si>
  <si>
    <t>http://hdl.handle.net/2374.DALN/2295</t>
  </si>
  <si>
    <t>Fantasy/Science Fiction</t>
  </si>
  <si>
    <t>There and Back Again...</t>
  </si>
  <si>
    <t>Kim, Sarah (Ye-Son)</t>
  </si>
  <si>
    <t>Korean||American||Belgian</t>
  </si>
  <si>
    <t>Korea||California||Belgium</t>
  </si>
  <si>
    <t>Asian - Oriental</t>
  </si>
  <si>
    <t>2011-05-25T13:29:25Z</t>
  </si>
  <si>
    <t>2011-05</t>
  </si>
  <si>
    <t>This is my story about my memory of acquiring and using four different languages.</t>
  </si>
  <si>
    <t>http://hdl.handle.net/2374.DALN/2296</t>
  </si>
  <si>
    <t>Dutch||English||Korean||Hangul</t>
  </si>
  <si>
    <t>Korean||multilingual||English||immigrant||learning||literacy||reading</t>
  </si>
  <si>
    <t>Blassingille, Brandi</t>
  </si>
  <si>
    <t>Texas||California</t>
  </si>
  <si>
    <t>2011-05-25T13:30:17Z</t>
  </si>
  <si>
    <t>http://hdl.handle.net/2374.DALN/2297</t>
  </si>
  <si>
    <t>Privilege, Formal Education, Family, Self-Motivation</t>
  </si>
  <si>
    <t>My So-Called Life</t>
  </si>
  <si>
    <t>Chow, Katherine</t>
  </si>
  <si>
    <t>2011-05-25T13:30:26Z</t>
  </si>
  <si>
    <t>Learning literacy practices through three defined books.</t>
  </si>
  <si>
    <t>http://hdl.handle.net/2374.DALN/2298</t>
  </si>
  <si>
    <t>Literacy Shaped by Books</t>
  </si>
  <si>
    <t>Roque, Raquel</t>
  </si>
  <si>
    <t>Greek||Mexican</t>
  </si>
  <si>
    <t>Santa Clara</t>
  </si>
  <si>
    <t>2011-05-26T00:32:56Z</t>
  </si>
  <si>
    <t>I explore what it means to be literate in three languages: Greek, Spanish, and English.</t>
  </si>
  <si>
    <t>http://hdl.handle.net/2374.DALN/2299</t>
  </si>
  <si>
    <t>Greek||Spanish</t>
  </si>
  <si>
    <t>"Tri-literate"</t>
  </si>
  <si>
    <t>Rodriguez, Veronica</t>
  </si>
  <si>
    <t>California||Arizona</t>
  </si>
  <si>
    <t>2011-05-26T00:33:16Z</t>
  </si>
  <si>
    <t>Describing my life journey to realizing that I truly enjoy reading and writing.</t>
  </si>
  <si>
    <t>http://hdl.handle.net/2374.DALN/2300</t>
  </si>
  <si>
    <t>reading||writing||pleasure||hispanic||books||teaching||fiction||female</t>
  </si>
  <si>
    <t>I Don't Do it Because I Have To: A Journey Finding Pleasure in Literacy</t>
  </si>
  <si>
    <t>Nazari, Ana</t>
  </si>
  <si>
    <t>Iranian-American</t>
  </si>
  <si>
    <t>2011-05-26T00:33:34Z</t>
  </si>
  <si>
    <t>http://hdl.handle.net/2374.DALN/2301</t>
  </si>
  <si>
    <t>magazines, pleasure reading, beauty</t>
  </si>
  <si>
    <t>Magazines</t>
  </si>
  <si>
    <t>Mancias, Karisma</t>
  </si>
  <si>
    <t>Mexican American</t>
  </si>
  <si>
    <t>California Bay Area</t>
  </si>
  <si>
    <t>2011-05-27T02:41:10Z</t>
  </si>
  <si>
    <t>This literacy narrative describes the journey from bilingual literacy as a child to the type of literacy acquired at a private university</t>
  </si>
  <si>
    <t>http://hdl.handle.net/2374.DALN/2302</t>
  </si>
  <si>
    <t>biligual literacy||private Catholic school||changes in literacy</t>
  </si>
  <si>
    <t>A Reflection on Bilingual and Private School Literacy</t>
  </si>
  <si>
    <t>Vincent, Fong</t>
  </si>
  <si>
    <t>cantonese</t>
  </si>
  <si>
    <t>pacific west coast</t>
  </si>
  <si>
    <t>Cantonese</t>
  </si>
  <si>
    <t>2011-05-27T02:41:26Z</t>
  </si>
  <si>
    <t>a comparison of entrepreneurship and science fiction</t>
  </si>
  <si>
    <t>http://hdl.handle.net/2374.DALN/2303</t>
  </si>
  <si>
    <t>science fiction||entrepreneur||asian</t>
  </si>
  <si>
    <t>Science Fiction and Entrepreneurship</t>
  </si>
  <si>
    <t>Pedroza-Velandia, Paola</t>
  </si>
  <si>
    <t>Colombian</t>
  </si>
  <si>
    <t>2011-05-27T02:41:35Z</t>
  </si>
  <si>
    <t>Being exposed to literacy in several languages I like to describe the process in each of these languages.</t>
  </si>
  <si>
    <t>http://hdl.handle.net/2374.DALN/2304</t>
  </si>
  <si>
    <t>Spanish, English, Thai</t>
  </si>
  <si>
    <t>Spanish, English, Thai, family, failure, perseverance</t>
  </si>
  <si>
    <t>Literacy Practices During My Life Time</t>
  </si>
  <si>
    <t>Crum, Lauren</t>
  </si>
  <si>
    <t>Pacific Coast</t>
  </si>
  <si>
    <t>2011-05-27T02:41:41Z</t>
  </si>
  <si>
    <t>http://hdl.handle.net/2374.DALN/2305</t>
  </si>
  <si>
    <t>Summer||Twilight||Sister||Youngest</t>
  </si>
  <si>
    <t>The Last Summer</t>
  </si>
  <si>
    <t>Dunn, Joshua</t>
  </si>
  <si>
    <t>Atheist</t>
  </si>
  <si>
    <t>Mixed</t>
  </si>
  <si>
    <t>2011-05-27T02:41:49Z</t>
  </si>
  <si>
    <t>http://hdl.handle.net/2374.DALN/2306</t>
  </si>
  <si>
    <t>Reading||Win||Competition||Accelerated Reader||Early Literacy||Supplement||Elementary School||Points||Score</t>
  </si>
  <si>
    <t>Reading to Win</t>
  </si>
  <si>
    <t>Nonnenmacher, Cynthia</t>
  </si>
  <si>
    <t>2011-05-27T02:41:56Z</t>
  </si>
  <si>
    <t>http://hdl.handle.net/2374.DALN/2307</t>
  </si>
  <si>
    <t>English||French</t>
  </si>
  <si>
    <t>Jane Austen||Terry Pratchett||Charlotte Bronte||Reading||Writing</t>
  </si>
  <si>
    <t>Once Upon A Literacy Narrative</t>
  </si>
  <si>
    <t>Rademaekers, Justin</t>
  </si>
  <si>
    <t>Trauth Taylor, Kathryn</t>
  </si>
  <si>
    <t>2011-05-27T02:42:04Z</t>
  </si>
  <si>
    <t>http://hdl.handle.net/2374.DALN/2308</t>
  </si>
  <si>
    <t>Managing Grad School Life:  In Small Detail</t>
  </si>
  <si>
    <t>Poblete, Patricia</t>
  </si>
  <si>
    <t>2011-05-27T02:42:09Z</t>
  </si>
  <si>
    <t>http://hdl.handle.net/2374.DALN/2309</t>
  </si>
  <si>
    <t>Writing as A Dark Time in the Winer</t>
  </si>
  <si>
    <t>Guy, Ashley||Wager, Samantha</t>
  </si>
  <si>
    <t>2011-05-27T02:42:16Z</t>
  </si>
  <si>
    <t>http://hdl.handle.net/2374.DALN/2310</t>
  </si>
  <si>
    <t>Collaboration among MA Students</t>
  </si>
  <si>
    <t>McCall, Mary</t>
  </si>
  <si>
    <t>2011-05-27T02:42:21Z</t>
  </si>
  <si>
    <t>http://hdl.handle.net/2374.DALN/2311</t>
  </si>
  <si>
    <t>Cohorts and Collaboration</t>
  </si>
  <si>
    <t>2011-05-27T02:42:29Z</t>
  </si>
  <si>
    <t>http://hdl.handle.net/2374.DALN/2312</t>
  </si>
  <si>
    <t>Interdisciplinary Challenges</t>
  </si>
  <si>
    <t>2011-05-27T02:42:33Z</t>
  </si>
  <si>
    <t>http://hdl.handle.net/2374.DALN/2313</t>
  </si>
  <si>
    <t>An International Perspective on Graduate School</t>
  </si>
  <si>
    <t>Allen, Matthew</t>
  </si>
  <si>
    <t>2011-05-27T02:42:39Z</t>
  </si>
  <si>
    <t>http://hdl.handle.net/2374.DALN/2314</t>
  </si>
  <si>
    <t>Thesis, Writing Center, Collaboration</t>
  </si>
  <si>
    <t>2011-05-27T19:01:54Z</t>
  </si>
  <si>
    <t>http://hdl.handle.net/2374.DALN/2315</t>
  </si>
  <si>
    <t>What inspired me to write</t>
  </si>
  <si>
    <t>Howes, Franny</t>
  </si>
  <si>
    <t>2011-06-01T15:44:40Z</t>
  </si>
  <si>
    <t>In this literacy narrative, I talk about auditioning for Jeopardy and playing it with my family. I also explain how the game works.</t>
  </si>
  <si>
    <t>http://hdl.handle.net/2374.DALN/2316</t>
  </si>
  <si>
    <t>C&amp;W||C&amp;W2011||Jeopardy||gaming||games||reading||family</t>
  </si>
  <si>
    <t>I Got a Jeopardy Audition</t>
  </si>
  <si>
    <t>Fleur, Alexa</t>
  </si>
  <si>
    <t>2011-06-01T16:03:47Z</t>
  </si>
  <si>
    <t>In 1981, when I was 11 years old, I created a "radio show" based on old-time 1940s radio.</t>
  </si>
  <si>
    <t>http://hdl.handle.net/2374.DALN/2317</t>
  </si>
  <si>
    <t>C&amp;W||C&amp;W2011||radio||old-time radio||listening||storytelling||Hallowen</t>
  </si>
  <si>
    <t>Old Time Radio Redo</t>
  </si>
  <si>
    <t>Armfield, Dawn M.</t>
  </si>
  <si>
    <t>2011-06-01T16:03:57Z</t>
  </si>
  <si>
    <t>This is a literacy narrative about listening to stories.</t>
  </si>
  <si>
    <t>http://hdl.handle.net/2374.DALN/2318</t>
  </si>
  <si>
    <t>C&amp;W||C&amp;W2011||radio||stories||family</t>
  </si>
  <si>
    <t>Listening to Stories</t>
  </si>
  <si>
    <t>2011-06-01T18:48:31Z</t>
  </si>
  <si>
    <t>This is a story about my inability to remember a time when I could not read.</t>
  </si>
  <si>
    <t>http://hdl.handle.net/2374.DALN/2319</t>
  </si>
  <si>
    <t>Always a Reader</t>
  </si>
  <si>
    <t>Lavecchia, Christina</t>
  </si>
  <si>
    <t>filipina||Caucasian</t>
  </si>
  <si>
    <t>2011-06-01T18:48:52Z</t>
  </si>
  <si>
    <t>This is a literacy narrative about how I read voraciously as a child but read less as an adult and late teen.  This story is also about my writing habits.</t>
  </si>
  <si>
    <t>http://hdl.handle.net/2374.DALN/2320</t>
  </si>
  <si>
    <t>chidren's books||journals||blogs||reading for fun||graduate school||C&amp;W||C&amp;W2011</t>
  </si>
  <si>
    <t>How My Childhood Reading and Writing Practices have Changed</t>
  </si>
  <si>
    <t>Furr, Jake</t>
  </si>
  <si>
    <t>Ohio||Kansas</t>
  </si>
  <si>
    <t>2011-06-01T18:49:03Z</t>
  </si>
  <si>
    <t>This story is about how the author used a traveling baseball league to become literate in baseball.</t>
  </si>
  <si>
    <t>http://hdl.handle.net/2374.DALN/2321</t>
  </si>
  <si>
    <t>Baseball||Development||friends||skills||digital literacy</t>
  </si>
  <si>
    <t>Baseball Literacy</t>
  </si>
  <si>
    <t>Burggraf, Mark Jr</t>
  </si>
  <si>
    <t>Galion</t>
  </si>
  <si>
    <t>2011-06-01T18:49:17Z</t>
  </si>
  <si>
    <t>This is a story about a past event that has impacted my future.</t>
  </si>
  <si>
    <t>http://hdl.handle.net/2374.DALN/2322</t>
  </si>
  <si>
    <t>Writing, childhood,Digital Literacy, Poetry||Writing, childhood,Digital Literacy, Poetry</t>
  </si>
  <si>
    <t>Nguyen, Corinne</t>
  </si>
  <si>
    <t>2011-06-01T18:49:28Z</t>
  </si>
  <si>
    <t>This is a story about how a parrot teaches a little girl how to read.</t>
  </si>
  <si>
    <t>http://hdl.handle.net/2374.DALN/2323</t>
  </si>
  <si>
    <t>Digital Literacy||Reading||Books||African Gray Parrot||Learning</t>
  </si>
  <si>
    <t>Learning How to Read</t>
  </si>
  <si>
    <t>Gaston, Craig</t>
  </si>
  <si>
    <t>2011-06-01T18:49:38Z</t>
  </si>
  <si>
    <t>This story is about how breaking my arm helped me become a better reader/student</t>
  </si>
  <si>
    <t>http://hdl.handle.net/2374.DALN/2324</t>
  </si>
  <si>
    <t>books||reading||broken arm||learning||family||cast||digital literacy</t>
  </si>
  <si>
    <t>A Blessing in Disguise</t>
  </si>
  <si>
    <t>Conroy, Luke</t>
  </si>
  <si>
    <t>2011-06-01T18:49:49Z</t>
  </si>
  <si>
    <t>This story is about realizing the impact that a smart-phone has made on my literacy.</t>
  </si>
  <si>
    <t>http://hdl.handle.net/2374.DALN/2325</t>
  </si>
  <si>
    <t>iPhone, technology, cell phone,</t>
  </si>
  <si>
    <t>iPhone Literacy</t>
  </si>
  <si>
    <t>Frie, Hannah</t>
  </si>
  <si>
    <t>Celeste Frie</t>
  </si>
  <si>
    <t>2011-06-01T18:49:59Z</t>
  </si>
  <si>
    <t>This story is about reading a pattern and sewing a dress with my mom.</t>
  </si>
  <si>
    <t>http://hdl.handle.net/2374.DALN/2326</t>
  </si>
  <si>
    <t>sewing||digital literacy||clothing||mother||fashion</t>
  </si>
  <si>
    <t>Sewing With My Mom</t>
  </si>
  <si>
    <t>Bissman, Benjamin V</t>
  </si>
  <si>
    <t>german||swedish</t>
  </si>
  <si>
    <t>2011-06-01T18:50:09Z</t>
  </si>
  <si>
    <t>A mother and son learning experience on the computer</t>
  </si>
  <si>
    <t>http://hdl.handle.net/2374.DALN/2327</t>
  </si>
  <si>
    <t>Digital literacy||mother||son||computers||learning||literacy||ebay</t>
  </si>
  <si>
    <t>Benji Bissman's computer literacy narrative</t>
  </si>
  <si>
    <t>dropsey, austyn</t>
  </si>
  <si>
    <t>Mansfield, Ohio</t>
  </si>
  <si>
    <t>2011-06-01T18:50:19Z</t>
  </si>
  <si>
    <t>This narrative is about expressing yourself through tattooing</t>
  </si>
  <si>
    <t>http://hdl.handle.net/2374.DALN/2328</t>
  </si>
  <si>
    <t>tattoo||art||artistic creativity||visual literacy</t>
  </si>
  <si>
    <t>literally skin deep</t>
  </si>
  <si>
    <t>Retherford, Ashley</t>
  </si>
  <si>
    <t>2011-06-01T18:50:32Z</t>
  </si>
  <si>
    <t>This video literacy story is about a youth group mission trip to Tennessee to serve a group of homeless people.</t>
  </si>
  <si>
    <t>http://hdl.handle.net/2374.DALN/2329</t>
  </si>
  <si>
    <t>digital literacy||homeless||mission trip||church||youth group</t>
  </si>
  <si>
    <t>Tennessee Mission Trip</t>
  </si>
  <si>
    <t>Kuglin, Jarrod</t>
  </si>
  <si>
    <t>Mentor-on-the-Lake</t>
  </si>
  <si>
    <t>2011-06-01T18:50:43Z</t>
  </si>
  <si>
    <t>This story is about the mentoring, coaching, learning, and experiences I had with my Dad.</t>
  </si>
  <si>
    <t>http://hdl.handle.net/2374.DALN/2330</t>
  </si>
  <si>
    <t>Digital literacy||Football||Basketball||Family||Learning</t>
  </si>
  <si>
    <t>Learning to Live Without a Dad</t>
  </si>
  <si>
    <t>North Central</t>
  </si>
  <si>
    <t>2011-06-01T18:50:54Z</t>
  </si>
  <si>
    <t>This story is about the struggles and success of learning how to play the piano.</t>
  </si>
  <si>
    <t>http://hdl.handle.net/2374.DALN/2331</t>
  </si>
  <si>
    <t>Life in black and white</t>
  </si>
  <si>
    <t>Sherck, Olivia</t>
  </si>
  <si>
    <t>Agnostic</t>
  </si>
  <si>
    <t>2011-06-01T18:51:03Z</t>
  </si>
  <si>
    <t>A literacy narrative about a girl and her mom forming a new bond by cooking together.</t>
  </si>
  <si>
    <t>http://hdl.handle.net/2374.DALN/2332</t>
  </si>
  <si>
    <t>cooking, divorce, mother, daughter, relationship</t>
  </si>
  <si>
    <t>Cooking with My Mom</t>
  </si>
  <si>
    <t>McCoy, Cole</t>
  </si>
  <si>
    <t>2011-06-01T18:51:41Z</t>
  </si>
  <si>
    <t>This literacy narrative is about what Bible literacy is to me and how it has been applied to my life.</t>
  </si>
  <si>
    <t>http://hdl.handle.net/2374.DALN/2333</t>
  </si>
  <si>
    <t>Bible||God||Christianity||faith||Proverbs||Heart||Church</t>
  </si>
  <si>
    <t>Writing God's Words on You Heart</t>
  </si>
  <si>
    <t>Coulter, Lindsay</t>
  </si>
  <si>
    <t>City of Galion</t>
  </si>
  <si>
    <t>2011-06-01T18:52:38Z</t>
  </si>
  <si>
    <t>This is a story about the often overlooked phenomenon of learning additional skills while focusing on separate, specific tasks.</t>
  </si>
  <si>
    <t>http://hdl.handle.net/2374.DALN/2334</t>
  </si>
  <si>
    <t>computer||literacy||narrative||learning||acheive</t>
  </si>
  <si>
    <t>Knowing the Computer</t>
  </si>
  <si>
    <t>McCarthy, Kristen</t>
  </si>
  <si>
    <t>2011-06-01T18:52:49Z</t>
  </si>
  <si>
    <t>The story of a young girl whose life changed for the better.</t>
  </si>
  <si>
    <t>http://hdl.handle.net/2374.DALN/2335</t>
  </si>
  <si>
    <t>Gleason, Barbara</t>
  </si>
  <si>
    <t>Cameroon||Central Africa</t>
  </si>
  <si>
    <t>2011-06-02T11:35:19Z</t>
  </si>
  <si>
    <t>I insulted a Cameroonian man in French and he grew very angry.</t>
  </si>
  <si>
    <t>http://hdl.handle.net/2374.DALN/2336</t>
  </si>
  <si>
    <t>CCCC2011||language learning in African country||men-women communication||foreigner in African country||politeness rules</t>
  </si>
  <si>
    <t>Language Learning in Cameroon: Getting Along with Men</t>
  </si>
  <si>
    <t>Tanski, Katherine</t>
  </si>
  <si>
    <t>2011-06-02T11:35:34Z</t>
  </si>
  <si>
    <t>http://hdl.handle.net/2374.DALN/2337</t>
  </si>
  <si>
    <t>The Best Writing Workshop in the Country</t>
  </si>
  <si>
    <t>Vasquez, Jaclyn</t>
  </si>
  <si>
    <t>American-Mexican</t>
  </si>
  <si>
    <t>2011-06-02T11:35:45Z</t>
  </si>
  <si>
    <t>This story is about a budding linguist.</t>
  </si>
  <si>
    <t>http://hdl.handle.net/2374.DALN/2338</t>
  </si>
  <si>
    <t>CCCC2011||linguistics||spelling bee||misspelling||traumatizing</t>
  </si>
  <si>
    <t>Misspelling Bee</t>
  </si>
  <si>
    <t>Jordan, Jay</t>
  </si>
  <si>
    <t>2011-06-02T11:35:58Z</t>
  </si>
  <si>
    <t>This story is about my teacher's response to my written interview with my grandfather that encouraged me to write more.</t>
  </si>
  <si>
    <t>http://hdl.handle.net/2374.DALN/2339</t>
  </si>
  <si>
    <t>English||Middle School||World War II||grandfather||8th grade||CCCC2011</t>
  </si>
  <si>
    <t>Eighth-Grade Hope Mills, NC English Paper</t>
  </si>
  <si>
    <t>Troyka, Lynn</t>
  </si>
  <si>
    <t>Dallas, Texas</t>
  </si>
  <si>
    <t>2011-06-02T11:36:09Z</t>
  </si>
  <si>
    <t>This story is about my first 2 year college chair of CCCC.</t>
  </si>
  <si>
    <t>http://hdl.handle.net/2374.DALN/2340</t>
  </si>
  <si>
    <t>CCCC2011||Basic Writing||CCCC Chairship||feminism</t>
  </si>
  <si>
    <t>Basic Writing as Topic in my Chair's Address</t>
  </si>
  <si>
    <t>Lewis, Brian</t>
  </si>
  <si>
    <t>American/White</t>
  </si>
  <si>
    <t>Michigan||Minnesota</t>
  </si>
  <si>
    <t>2011-06-02T11:36:15Z</t>
  </si>
  <si>
    <t>This story is about how I became a teacher and what I teach today.</t>
  </si>
  <si>
    <t>http://hdl.handle.net/2374.DALN/2341</t>
  </si>
  <si>
    <t>CCCC2011||teaching||poetry||mother||GLBT||doctoral work||high school</t>
  </si>
  <si>
    <t>My Literacy Life</t>
  </si>
  <si>
    <t>2011-06-02T11:36:24Z</t>
  </si>
  <si>
    <t>This story is about firefighting literacy.</t>
  </si>
  <si>
    <t>http://hdl.handle.net/2374.DALN/2342</t>
  </si>
  <si>
    <t>CCCC2011||firefighting||multimodal||hierarchies||work place||practical rhetorics</t>
  </si>
  <si>
    <t>Firefighter Literacies</t>
  </si>
  <si>
    <t>Anderson, Daniel</t>
  </si>
  <si>
    <t>2011-06-02T11:36:31Z</t>
  </si>
  <si>
    <t>This story is about how my mom taught me to read.</t>
  </si>
  <si>
    <t>http://hdl.handle.net/2374.DALN/2343</t>
  </si>
  <si>
    <t>CCCC2011||reading||parents||books||crayons||story</t>
  </si>
  <si>
    <t>My Mom Taught Me to Read</t>
  </si>
  <si>
    <t>August, Anita PHD</t>
  </si>
  <si>
    <t>2011-06-02T11:36:38Z</t>
  </si>
  <si>
    <t>This story is about the bible and me.</t>
  </si>
  <si>
    <t>http://hdl.handle.net/2374.DALN/2344</t>
  </si>
  <si>
    <t>CCCC2011||church||memory||writing||reading||listening</t>
  </si>
  <si>
    <t>Literacy and The Church</t>
  </si>
  <si>
    <t>Bridgeport, CT</t>
  </si>
  <si>
    <t>2011-06-02T11:36:46Z</t>
  </si>
  <si>
    <t>This story is about how I learned to love reading by going to the library.</t>
  </si>
  <si>
    <t>http://hdl.handle.net/2374.DALN/2345</t>
  </si>
  <si>
    <t>CCCC2011||books||comic books||libraries</t>
  </si>
  <si>
    <t>YA Novels Lead to Love of Reading</t>
  </si>
  <si>
    <t>You Never Know</t>
  </si>
  <si>
    <t>2011-06-02T11:37:51Z</t>
  </si>
  <si>
    <t>http://hdl.handle.net/2374.DALN/2346</t>
  </si>
  <si>
    <t>2011-06-02T11:37:56Z</t>
  </si>
  <si>
    <t>http://hdl.handle.net/2374.DALN/2347</t>
  </si>
  <si>
    <t>Accidental Reader</t>
  </si>
  <si>
    <t>Tremain, Lisa</t>
  </si>
  <si>
    <t>2011-06-02T11:38:00Z</t>
  </si>
  <si>
    <t>This story is about learning to read and loving to read.</t>
  </si>
  <si>
    <t>http://hdl.handle.net/2374.DALN/2348</t>
  </si>
  <si>
    <t>CCCC2011||reading||libraries||daydreams||family||childrens books</t>
  </si>
  <si>
    <t>Literacy as Escape; Literacy as an Anchor</t>
  </si>
  <si>
    <t>2011-06-02T11:38:06Z</t>
  </si>
  <si>
    <t>http://hdl.handle.net/2374.DALN/2349</t>
  </si>
  <si>
    <t>2011-06-02T11:38:12Z</t>
  </si>
  <si>
    <t>http://hdl.handle.net/2374.DALN/2350</t>
  </si>
  <si>
    <t>2011-06-02T11:38:16Z</t>
  </si>
  <si>
    <t>http://hdl.handle.net/2374.DALN/2351</t>
  </si>
  <si>
    <t>CCCC2011||comments||student unity||feedback||responses||grades</t>
  </si>
  <si>
    <t>Nice Paper</t>
  </si>
  <si>
    <t>mixed race</t>
  </si>
  <si>
    <t>2011-06-02T11:38:23Z</t>
  </si>
  <si>
    <t>This story is about my ongoing trials and challenges learning Japanese.</t>
  </si>
  <si>
    <t>http://hdl.handle.net/2374.DALN/2352</t>
  </si>
  <si>
    <t>CCCC2011||learning||Japanese||family||immersion||Hawaii</t>
  </si>
  <si>
    <t>Wishing I Could Learn to Speak Fluently</t>
  </si>
  <si>
    <t>Lueck, Amy</t>
  </si>
  <si>
    <t>2011-06-02T11:38:34Z</t>
  </si>
  <si>
    <t>This story is about my mom and dad typing papers for me when we first bought a computer, but my dad would "improve" my words.</t>
  </si>
  <si>
    <t>http://hdl.handle.net/2374.DALN/2353</t>
  </si>
  <si>
    <t>CCCC2011||computers||parents||writing||typing||vocabulary</t>
  </si>
  <si>
    <t>Writing with Dad</t>
  </si>
  <si>
    <t>Webb-Sunderhaus, Sara</t>
  </si>
  <si>
    <t>1920-1929||1930-1939||1940-1949||1950-1959||1960-1969||1970-1979||1980-1989||1990-1999||2000-2009</t>
  </si>
  <si>
    <t>Cincinnati, Ohio||Lewis County, Kentucky</t>
  </si>
  <si>
    <t>Ohio||Kentucky</t>
  </si>
  <si>
    <t>working-middle class</t>
  </si>
  <si>
    <t>2011-06-02T11:38:43Z</t>
  </si>
  <si>
    <t>This story is about an Urban Appalachian who earned her PhD and who came to her research due to her family.</t>
  </si>
  <si>
    <t>http://hdl.handle.net/2374.DALN/2354</t>
  </si>
  <si>
    <t>CCCC2011||Appalachia||Appalachians||Urban Appalachians||basic writing||research||teaching||Cincinnati||Lewis County, KY</t>
  </si>
  <si>
    <t>From Holler to "Hallowed Halls": An Urban Appalachian Reflects on her Academic Career</t>
  </si>
  <si>
    <t>1960-1969||1970-1979||1990-1999||2000-2009</t>
  </si>
  <si>
    <t>2011-06-02T11:38:51Z</t>
  </si>
  <si>
    <t>This story is about how I became a professional.</t>
  </si>
  <si>
    <t>http://hdl.handle.net/2374.DALN/2355</t>
  </si>
  <si>
    <t>CCCC2011||non-traditional student||teaching||profession||mentor||CSWP</t>
  </si>
  <si>
    <t>Mennonite in a Little Green Jacket</t>
  </si>
  <si>
    <t>Roemer, Marjorie</t>
  </si>
  <si>
    <t>2011-06-02T11:38:55Z</t>
  </si>
  <si>
    <t>http://hdl.handle.net/2374.DALN/2356</t>
  </si>
  <si>
    <t>Reading in Technicolor</t>
  </si>
  <si>
    <t>Gillam, Alice</t>
  </si>
  <si>
    <t>2011-06-02T11:39:04Z</t>
  </si>
  <si>
    <t>This story is about reading all of the biographies of women in the children's section of my hometown library.</t>
  </si>
  <si>
    <t>http://hdl.handle.net/2374.DALN/2357</t>
  </si>
  <si>
    <t>CCCC2011||books||reading||famous women||feminism</t>
  </si>
  <si>
    <t>The Orange Biographies</t>
  </si>
  <si>
    <t>Roozen, Kevin</t>
  </si>
  <si>
    <t>2011-06-02T11:39:11Z</t>
  </si>
  <si>
    <t>This story is about a history of paragraphing.</t>
  </si>
  <si>
    <t>http://hdl.handle.net/2374.DALN/2358</t>
  </si>
  <si>
    <t>CCCC2011||history||thank you note/letter||academic publishing||teaching writing</t>
  </si>
  <si>
    <t>Crafting Paragraphs</t>
  </si>
  <si>
    <t>2011-06-02T11:39:19Z</t>
  </si>
  <si>
    <t>This story is about language becoming beautiful.</t>
  </si>
  <si>
    <t>http://hdl.handle.net/2374.DALN/2359</t>
  </si>
  <si>
    <t>Language Found Me</t>
  </si>
  <si>
    <t>Kronstadt, Jill</t>
  </si>
  <si>
    <t>2011-06-02T11:39:27Z</t>
  </si>
  <si>
    <t>I was given an interesting definition of a poem.</t>
  </si>
  <si>
    <t>http://hdl.handle.net/2374.DALN/2360</t>
  </si>
  <si>
    <t>CCCC2011||poem||poetry||childhood||plays||genre</t>
  </si>
  <si>
    <t>My First Poem</t>
  </si>
  <si>
    <t>Clark, Virginia F.</t>
  </si>
  <si>
    <t>2011-06-03T11:50:11Z</t>
  </si>
  <si>
    <t>This story is about reading for over 60 years.</t>
  </si>
  <si>
    <t>http://hdl.handle.net/2374.DALN/2361</t>
  </si>
  <si>
    <t>CCCC2011||books||communication||school||reading</t>
  </si>
  <si>
    <t>My Life With Words</t>
  </si>
  <si>
    <t>Cantrell, Owen</t>
  </si>
  <si>
    <t>suburban/rural</t>
  </si>
  <si>
    <t>2011-06-03T11:50:57Z</t>
  </si>
  <si>
    <t>http://hdl.handle.net/2374.DALN/2362</t>
  </si>
  <si>
    <t>Kindergarten, Memorization, Power</t>
  </si>
  <si>
    <t>KindergartenMemorization</t>
  </si>
  <si>
    <t>Burnside, Elkie</t>
  </si>
  <si>
    <t>Holan, Erica</t>
  </si>
  <si>
    <t>2011-06-03T11:51:04Z</t>
  </si>
  <si>
    <t>An early lesson about stealing other ideas and claiming them as your own.</t>
  </si>
  <si>
    <t>http://hdl.handle.net/2374.DALN/2363</t>
  </si>
  <si>
    <t>Little Dear and Intellectual Property</t>
  </si>
  <si>
    <t>Irish, Italian, Polish</t>
  </si>
  <si>
    <t>2011-06-03T11:51:20Z</t>
  </si>
  <si>
    <t>Reflection on an experience of a graduate student on how her professor required the class to read a "basal" comprised of characters that looked similar to Wingdings (the font utilized in MS Word, etc.) in order to remind the class how difficult it is to decode... Hilarity ensued (in the classroom, not on this recording ;)</t>
  </si>
  <si>
    <t>http://hdl.handle.net/2374.DALN/2364</t>
  </si>
  <si>
    <t>reading, basal, learning to read</t>
  </si>
  <si>
    <t>Teacher Back in the Student Seat - On Learning How to Read</t>
  </si>
  <si>
    <t>2011-06-03T11:51:42Z</t>
  </si>
  <si>
    <t>http://hdl.handle.net/2374.DALN/2365</t>
  </si>
  <si>
    <t>student, writing, literate persons</t>
  </si>
  <si>
    <t>Rethinking students as writers</t>
  </si>
  <si>
    <t>Van, Annette</t>
  </si>
  <si>
    <t>Hong Kong</t>
  </si>
  <si>
    <t>Colonial</t>
  </si>
  <si>
    <t>Mixed, interracial</t>
  </si>
  <si>
    <t>2011-06-03T11:51:50Z</t>
  </si>
  <si>
    <t>Discusses being a first-generation English speaker in Hong Kong.</t>
  </si>
  <si>
    <t>http://hdl.handle.net/2374.DALN/2366</t>
  </si>
  <si>
    <t>English||Cantonese</t>
  </si>
  <si>
    <t>Hong Kong||Enid Blyton||Colonial||Teaching</t>
  </si>
  <si>
    <t>Hong Kong Schoolgirl Stories</t>
  </si>
  <si>
    <t>Connors, Sean</t>
  </si>
  <si>
    <t>2011-06-03T11:51:56Z</t>
  </si>
  <si>
    <t>This is a literacy narrative about the role writing played in allowing me to address my feelings about my grandfather's death.</t>
  </si>
  <si>
    <t>http://hdl.handle.net/2374.DALN/2367</t>
  </si>
  <si>
    <t>writing||family||death||grief</t>
  </si>
  <si>
    <t>Writing as Catharsis</t>
  </si>
  <si>
    <t>2011-06-03T11:52:05Z</t>
  </si>
  <si>
    <t>Literacy narrative about the first time I read</t>
  </si>
  <si>
    <t>http://hdl.handle.net/2374.DALN/2368</t>
  </si>
  <si>
    <t>first reading experience||reading</t>
  </si>
  <si>
    <t>Mumpower, G</t>
  </si>
  <si>
    <t>2011-06-03T11:52:14Z</t>
  </si>
  <si>
    <t>A narrative about a young boy growing up in an orally literate family who experiences written literacy later, and is reflecting on the importance of his oral roots.</t>
  </si>
  <si>
    <t>http://hdl.handle.net/2374.DALN/2369</t>
  </si>
  <si>
    <t>The Hobbit||The Hardy Boys||Maryland||Ethnography||Family stories</t>
  </si>
  <si>
    <t>A Journey from Orality and Back Again</t>
  </si>
  <si>
    <t>Wilder, Blake</t>
  </si>
  <si>
    <t>2011-06-03T11:52:21Z</t>
  </si>
  <si>
    <t>First ever attempt at a literacy narrative.</t>
  </si>
  <si>
    <t>http://hdl.handle.net/2374.DALN/2370</t>
  </si>
  <si>
    <t>childhood emotional</t>
  </si>
  <si>
    <t>I got in trouble a lot</t>
  </si>
  <si>
    <t>Bensen-Barber, Beth</t>
  </si>
  <si>
    <t>2011-06-03T11:52:28Z</t>
  </si>
  <si>
    <t>Beth shares a brief story of escapting to libraries as a child and searching for books</t>
  </si>
  <si>
    <t>http://hdl.handle.net/2374.DALN/2371</t>
  </si>
  <si>
    <t>libraries, books, education</t>
  </si>
  <si>
    <t>A Library Escape: Loving Books</t>
  </si>
  <si>
    <t>Strain, Margaret</t>
  </si>
  <si>
    <t>2011-06-03T17:40:32Z</t>
  </si>
  <si>
    <t>This is a literacy narrative about learning to see myself as a writer.</t>
  </si>
  <si>
    <t>http://hdl.handle.net/2374.DALN/2372</t>
  </si>
  <si>
    <t>graduate||female||student</t>
  </si>
  <si>
    <t>Two Moments in Literacy</t>
  </si>
  <si>
    <t>Miller, Louise</t>
  </si>
  <si>
    <t>College town</t>
  </si>
  <si>
    <t>2011-06-03T17:40:42Z</t>
  </si>
  <si>
    <t>My experiences learning to write a persuasive paper, taking one position then the opposing side</t>
  </si>
  <si>
    <t>http://hdl.handle.net/2374.DALN/2373</t>
  </si>
  <si>
    <t>Persuasion</t>
  </si>
  <si>
    <t>PhD Philosophy Class</t>
  </si>
  <si>
    <t>Shakhmandarova, Zokhra</t>
  </si>
  <si>
    <t>2011-06-04T13:46:17Z</t>
  </si>
  <si>
    <t>This narrative paper is about my ELL teacher Ms. Sloan, the experiences I had in my ELL class, and the gift that Ms. Sloan gave me when I was moving to another state :((</t>
  </si>
  <si>
    <t>http://hdl.handle.net/2374.DALN/2374</t>
  </si>
  <si>
    <t>The Gift and Memorable Times From Ms. Sloan &amp; New Life in America</t>
  </si>
  <si>
    <t>Washington||Ohio</t>
  </si>
  <si>
    <t>2011-06-05T00:00:31Z</t>
  </si>
  <si>
    <t>This narrative is about creating outfits from clothes bought at thrift stores with my best friend when we were in high school.</t>
  </si>
  <si>
    <t>http://hdl.handle.net/2374.DALN/2375</t>
  </si>
  <si>
    <t>friendship||high school||clothes||multimodal composition||style||memory||archive||memorial||identity||creativity</t>
  </si>
  <si>
    <t>Outfits as Multimodal Texts</t>
  </si>
  <si>
    <t>2011-06-05T23:26:41Z</t>
  </si>
  <si>
    <t>http://hdl.handle.net/2374.DALN/2376</t>
  </si>
  <si>
    <t>LaFrance, Michelle</t>
  </si>
  <si>
    <t>2011-06-05T23:27:05Z</t>
  </si>
  <si>
    <t>This story is about an Astronomy course with a massive text book- I couldn't read it.</t>
  </si>
  <si>
    <t>http://hdl.handle.net/2374.DALN/2377</t>
  </si>
  <si>
    <t>CCCC2011||disciplinary reading||college drop out||fail!</t>
  </si>
  <si>
    <t>I Couldn't Read It</t>
  </si>
  <si>
    <t>Colby, Jaina &amp; Richard</t>
  </si>
  <si>
    <t>1969||2010</t>
  </si>
  <si>
    <t>2011-06-05T23:27:14Z</t>
  </si>
  <si>
    <t>This story is about reading to our daughter.</t>
  </si>
  <si>
    <t>http://hdl.handle.net/2374.DALN/2378</t>
  </si>
  <si>
    <t>CCCC2011||reading||children||learning||teaching</t>
  </si>
  <si>
    <t>First Books, First Literacies</t>
  </si>
  <si>
    <t>2011-06-05T23:27:34Z</t>
  </si>
  <si>
    <t>http://hdl.handle.net/2374.DALN/2379</t>
  </si>
  <si>
    <t>Too Young To Read</t>
  </si>
  <si>
    <t>Slomp, David</t>
  </si>
  <si>
    <t>Alberta, Canada</t>
  </si>
  <si>
    <t>2011-06-05T23:27:48Z</t>
  </si>
  <si>
    <t>http://hdl.handle.net/2374.DALN/2380</t>
  </si>
  <si>
    <t>CCCC2011||proposal writing||persons with developmental disabilities||advocacy||prader-willi syndrome</t>
  </si>
  <si>
    <t>Advocacy Narratives: Changing Lives Through Proposal Writing</t>
  </si>
  <si>
    <t>upper-middle class</t>
  </si>
  <si>
    <t>2011-06-05T23:28:01Z</t>
  </si>
  <si>
    <t>This story is about genre &amp; audience analysis failure in the corporate world.</t>
  </si>
  <si>
    <t>http://hdl.handle.net/2374.DALN/2381</t>
  </si>
  <si>
    <t>CCCC2011||writing||corporate||academic||learning||literacy failure</t>
  </si>
  <si>
    <t>A Philosopher in Corporate America</t>
  </si>
  <si>
    <t>Lauren, Ben</t>
  </si>
  <si>
    <t>2011-06-05T23:28:12Z</t>
  </si>
  <si>
    <t>This story is about learning how to read and write by writing fan fiction.</t>
  </si>
  <si>
    <t>http://hdl.handle.net/2374.DALN/2382</t>
  </si>
  <si>
    <t>CCCC2011||grade school||fan fiction||writing||reading||teacher</t>
  </si>
  <si>
    <t>Early Fan Fiction &amp; First Grade Literacy</t>
  </si>
  <si>
    <t>2011-06-07T12:22:42Z</t>
  </si>
  <si>
    <t>Literacy Narrative for English 367.01.  I recognized the error in the title screen but had already finalized it and windows movie maker gave me issues trying to fix it.</t>
  </si>
  <si>
    <t>http://hdl.handle.net/2374.DALN/2383</t>
  </si>
  <si>
    <t>Veterinary||English 367</t>
  </si>
  <si>
    <t>Veterinary 367.01</t>
  </si>
  <si>
    <t>Forsyth, Frederick</t>
  </si>
  <si>
    <t>Great Britain</t>
  </si>
  <si>
    <t>East Kent||English Channel</t>
  </si>
  <si>
    <t>2011-06-08T16:05:36Z</t>
  </si>
  <si>
    <t>This is Frederick Forsyth's narrative about his literacy development in 20th century Britain.</t>
  </si>
  <si>
    <t>http://hdl.handle.net/2374.DALN/2384</t>
  </si>
  <si>
    <t>RAF||lending library||WWII||Nazi Germany||author||Odessa Files||Dogs of War</t>
  </si>
  <si>
    <t>British novelist, Frederick Forsyth's literacy narrative</t>
  </si>
  <si>
    <t>Spector, Elisabeth C.</t>
  </si>
  <si>
    <t>2011-06-08T16:19:44Z</t>
  </si>
  <si>
    <t>This literacy Narrative won the OSU Metro Writer's Talk Contest for student writers.</t>
  </si>
  <si>
    <t>http://hdl.handle.net/2374.DALN/2385</t>
  </si>
  <si>
    <t>Harry Potter||_The BFG_||J. K. Rowling||reading||author</t>
  </si>
  <si>
    <t>My True Love</t>
  </si>
  <si>
    <t>Lopez, Anthony</t>
  </si>
  <si>
    <t>2011-06-09T11:41:45Z</t>
  </si>
  <si>
    <t>http://hdl.handle.net/2374.DALN/2386</t>
  </si>
  <si>
    <t>K, Anonymous</t>
  </si>
  <si>
    <t>2011-06-16T16:06:59Z</t>
  </si>
  <si>
    <t>Sign language defining in groups and out groups of love.</t>
  </si>
  <si>
    <t>http://hdl.handle.net/2374.DALN/2387</t>
  </si>
  <si>
    <t>English, non-native ASL</t>
  </si>
  <si>
    <t>asl, love</t>
  </si>
  <si>
    <t>Sign of Love</t>
  </si>
  <si>
    <t>Chautauqua, New York</t>
  </si>
  <si>
    <t>2011-06-16T16:07:29Z</t>
  </si>
  <si>
    <t>2011-06</t>
  </si>
  <si>
    <t>This story is about a time when reading early got me into some trouble. It includes a story, my reflection on the story, and a Public Service Announcement that combines both.</t>
  </si>
  <si>
    <t>http://hdl.handle.net/2374.DALN/2388</t>
  </si>
  <si>
    <t>early reading||fire alarm||grandparents||traumatic experience||pull down||reading||learning to read</t>
  </si>
  <si>
    <t>It said "Pull down"</t>
  </si>
  <si>
    <t>Telles, Betty</t>
  </si>
  <si>
    <t>2011-06-23T20:15:05Z</t>
  </si>
  <si>
    <t>http://hdl.handle.net/2374.DALN/2389</t>
  </si>
  <si>
    <t>Betty Telles literacy narrative</t>
  </si>
  <si>
    <t>Lee, Hawking</t>
  </si>
  <si>
    <t>Coleman, Allen S</t>
  </si>
  <si>
    <t>Wuhan</t>
  </si>
  <si>
    <t>Hubei</t>
  </si>
  <si>
    <t>2011-06-28T21:49:40Z</t>
  </si>
  <si>
    <t>This is about how I learned English.</t>
  </si>
  <si>
    <t>http://hdl.handle.net/2374.DALN/2390</t>
  </si>
  <si>
    <t>WUSIEP2010||Wuhan University 2010||July||English||2010</t>
  </si>
  <si>
    <t>The long journey I travelled in English</t>
  </si>
  <si>
    <t>Tao, Yiting</t>
  </si>
  <si>
    <t>2011-06-28T21:55:14Z</t>
  </si>
  <si>
    <t>English Learning experience</t>
  </si>
  <si>
    <t>http://hdl.handle.net/2374.DALN/2391</t>
  </si>
  <si>
    <t>English, Chinese</t>
  </si>
  <si>
    <t>Wuhan University 2010, WUSIEP2010, English, China, July, 2010</t>
  </si>
  <si>
    <t>My English Journey and Happy Potter</t>
  </si>
  <si>
    <t>Tan Jing, Jane</t>
  </si>
  <si>
    <t>chinese</t>
  </si>
  <si>
    <t>wuhan</t>
  </si>
  <si>
    <t>hubei</t>
  </si>
  <si>
    <t>2011-06-28T21:57:16Z</t>
  </si>
  <si>
    <t>http://hdl.handle.net/2374.DALN/2392</t>
  </si>
  <si>
    <t>apple||the big bang theory||new concept english||english weekly||primary school||wuhan university 2010||wusiep2010||china||july||2010||china||english</t>
  </si>
  <si>
    <t>My story of learning english</t>
  </si>
  <si>
    <t>Guo, Leo</t>
  </si>
  <si>
    <t>2011-06-28T22:00:18Z</t>
  </si>
  <si>
    <t>Being Confident while learning the English Language.</t>
  </si>
  <si>
    <t>http://hdl.handle.net/2374.DALN/2393</t>
  </si>
  <si>
    <t>Learn to Learn||Confident||Speak||Characteristic||English||China||July||2010||Wuhan University 2010||WUSIEP2010</t>
  </si>
  <si>
    <t>Practice to be Confident</t>
  </si>
  <si>
    <t>Yu, Vane (yiru)</t>
  </si>
  <si>
    <t>china</t>
  </si>
  <si>
    <t>2011-06-28T22:07:11Z</t>
  </si>
  <si>
    <t>English and confidence</t>
  </si>
  <si>
    <t>http://hdl.handle.net/2374.DALN/2394</t>
  </si>
  <si>
    <t>wusiep2010||wuhan university 2010||china||english||july||2010</t>
  </si>
  <si>
    <t>Changes that english brings to me</t>
  </si>
  <si>
    <t>Thompson, Bethany</t>
  </si>
  <si>
    <t>2011-06-28T22:10:57Z</t>
  </si>
  <si>
    <t>becoming a teacher of English to speakers of other languages.</t>
  </si>
  <si>
    <t>http://hdl.handle.net/2374.DALN/2395</t>
  </si>
  <si>
    <t>WUSIEP2010</t>
  </si>
  <si>
    <t>teaching, poetry, TESOL, Hungary, China</t>
  </si>
  <si>
    <t>A Lover of letters becoming illiterate</t>
  </si>
  <si>
    <t>Zhu, Jason</t>
  </si>
  <si>
    <t>Han</t>
  </si>
  <si>
    <t>2011-06-28T22:14:39Z</t>
  </si>
  <si>
    <t>This story is my 7-year learning of English</t>
  </si>
  <si>
    <t>http://hdl.handle.net/2374.DALN/2396</t>
  </si>
  <si>
    <t>English||Senior High||Best English Teacher||Junior High||Confident||WUSIEP2010||Wuhan University 2010||China||July||2010</t>
  </si>
  <si>
    <t>Long Journey of Learning English</t>
  </si>
  <si>
    <t>kramer, Jill</t>
  </si>
  <si>
    <t>2011-06-28T22:18:24Z</t>
  </si>
  <si>
    <t>this is about my emerging literacy and helping illiterate immigrants learn how to read in english.</t>
  </si>
  <si>
    <t>http://hdl.handle.net/2374.DALN/2397</t>
  </si>
  <si>
    <t>mystery stories||somali students||wuhan university 2010||wusiep2010||china||july||2010||english</t>
  </si>
  <si>
    <t>immigrants learning english</t>
  </si>
  <si>
    <t>He, Hank</t>
  </si>
  <si>
    <t>2011-06-28T22:21:00Z</t>
  </si>
  <si>
    <t>This story is about some stories of my English learning.</t>
  </si>
  <si>
    <t>http://hdl.handle.net/2374.DALN/2398</t>
  </si>
  <si>
    <t>Learn English||Education||Difficulty||Attitude||Wuhan University 2010||WUSIEP2010||July||2010||China</t>
  </si>
  <si>
    <t>My Journey with English</t>
  </si>
  <si>
    <t>roro, liqin</t>
  </si>
  <si>
    <t>2011-06-28T22:22:48Z</t>
  </si>
  <si>
    <t>http://hdl.handle.net/2374.DALN/2399</t>
  </si>
  <si>
    <t>wuhan university 2010||wusiep2010||dream of english||china||july||2010||english</t>
  </si>
  <si>
    <t>Dream of English</t>
  </si>
  <si>
    <t>Wang, Nan Nan</t>
  </si>
  <si>
    <t>2011-06-28T22:25:10Z</t>
  </si>
  <si>
    <t>How I Learn English</t>
  </si>
  <si>
    <t>http://hdl.handle.net/2374.DALN/2400</t>
  </si>
  <si>
    <t>Books||Learning||Writing||Computers||Reading||Wuhan University 2010||WUSIEP2010||China||July||2010||English</t>
  </si>
  <si>
    <t>A Usual Story About One Chinese Girl</t>
  </si>
  <si>
    <t>chenxiauhua, jitu</t>
  </si>
  <si>
    <t>southern china</t>
  </si>
  <si>
    <t>han chinese</t>
  </si>
  <si>
    <t>2011-06-28T23:09:57Z</t>
  </si>
  <si>
    <t>http://hdl.handle.net/2374.DALN/2401</t>
  </si>
  <si>
    <t>wuhan university 2010||wusiep2010||english||china||july||2010</t>
  </si>
  <si>
    <t>"happiness is just like flowers"</t>
  </si>
  <si>
    <t>Chow, kevin</t>
  </si>
  <si>
    <t>2011-06-28T23:15:10Z</t>
  </si>
  <si>
    <t>My English Learning experience.</t>
  </si>
  <si>
    <t>http://hdl.handle.net/2374.DALN/2402</t>
  </si>
  <si>
    <t>Wuhan University, WUSIEP2010, China, July, 2010</t>
  </si>
  <si>
    <t>Something about my English Learning life</t>
  </si>
  <si>
    <t>Yuan, Rechelle</t>
  </si>
  <si>
    <t>2011-06-28T23:19:40Z</t>
  </si>
  <si>
    <t>My journey in Learning English.</t>
  </si>
  <si>
    <t>http://hdl.handle.net/2374.DALN/2403</t>
  </si>
  <si>
    <t>English||Chinese</t>
  </si>
  <si>
    <t>Crazy English Camp||Middle School||Foreign Teachers||Wuhan University 2010||English||WUSIEP2010||Wuhan University 2010||China||July||2010</t>
  </si>
  <si>
    <t>My journey in learning English</t>
  </si>
  <si>
    <t>Guo, Sophia||Guo, Sophia</t>
  </si>
  <si>
    <t>2011-06-28T23:23:53Z</t>
  </si>
  <si>
    <t>This story is about how I was fanscinated by Englsih and became an English teacher.</t>
  </si>
  <si>
    <t>http://hdl.handle.net/2374.DALN/2404</t>
  </si>
  <si>
    <t>books, teaching, learning, school, Wuhan University, WUSIEP2010, China, July, 2010</t>
  </si>
  <si>
    <t>English makes me a teacher</t>
  </si>
  <si>
    <t>Chen, Chen</t>
  </si>
  <si>
    <t>2011-06-28T23:28:46Z</t>
  </si>
  <si>
    <t>http://hdl.handle.net/2374.DALN/2405</t>
  </si>
  <si>
    <t>wuhan university 2010||wusiep2010||english||july||china</t>
  </si>
  <si>
    <t>The english langage is critical to china</t>
  </si>
  <si>
    <t>Guo, Lijun</t>
  </si>
  <si>
    <t>2011-06-28T23:33:34Z</t>
  </si>
  <si>
    <t>My experience and thoughts about English learning and be an English teacher.</t>
  </si>
  <si>
    <t>http://hdl.handle.net/2374.DALN/2406</t>
  </si>
  <si>
    <t>My Journey of being an english  learner and teacher</t>
  </si>
  <si>
    <t>Liu, Revere</t>
  </si>
  <si>
    <t>2011-06-28T23:37:14Z</t>
  </si>
  <si>
    <t>American movies help a lot.</t>
  </si>
  <si>
    <t>http://hdl.handle.net/2374.DALN/2407</t>
  </si>
  <si>
    <t>English Major||Learning Experience||American Movie||OSU||WUSIEP2010||China||July||2010||Wuhan University 2010</t>
  </si>
  <si>
    <t>My Experience About Learning English</t>
  </si>
  <si>
    <t>Treece, Rick</t>
  </si>
  <si>
    <t>1950-1959||1960-1969||1970-1979||1980-1989</t>
  </si>
  <si>
    <t>Japan</t>
  </si>
  <si>
    <t>2011-06-28T23:40:00Z</t>
  </si>
  <si>
    <t>Being/feeling illiterate</t>
  </si>
  <si>
    <t>http://hdl.handle.net/2374.DALN/2408</t>
  </si>
  <si>
    <t>Pre-literate||Childhood||Memory||Japan||Signs||Wuhan University 2010||WUSIEP2010||China||English||July||2010</t>
  </si>
  <si>
    <t>Gaijeng in Japan: Back to Square One</t>
  </si>
  <si>
    <t>Kriz, Lori</t>
  </si>
  <si>
    <t>2011-06-29T01:19:22Z</t>
  </si>
  <si>
    <t>A Story of literacy</t>
  </si>
  <si>
    <t>http://hdl.handle.net/2374.DALN/2409</t>
  </si>
  <si>
    <t>Literacy Narrative from LRWP</t>
  </si>
  <si>
    <t>Theodora, Johnson</t>
  </si>
  <si>
    <t>2011-06-29T01:19:46Z</t>
  </si>
  <si>
    <t>http://hdl.handle.net/2374.DALN/2410</t>
  </si>
  <si>
    <t>LRWP Literacy Narrative 2011</t>
  </si>
  <si>
    <t>Bawarshi, Anis</t>
  </si>
  <si>
    <t>Lebanon</t>
  </si>
  <si>
    <t>Beirut</t>
  </si>
  <si>
    <t>2011-07-01T14:05:48Z</t>
  </si>
  <si>
    <t>This story explores the risks involved in literacy as well as the deeply social identifications it makes possible and facilitates.</t>
  </si>
  <si>
    <t>http://hdl.handle.net/2374.DALN/2411</t>
  </si>
  <si>
    <t>Arabic||English||French</t>
  </si>
  <si>
    <t>Risk||Social interaction||email||genre||collaboration</t>
  </si>
  <si>
    <t>Literacy and Risk</t>
  </si>
  <si>
    <t>Prairie Oaks Metro Park</t>
  </si>
  <si>
    <t>2011-07-15T18:00:48Z</t>
  </si>
  <si>
    <t>I reflect on the ways that Henry David Thoreau's journals have helped me learn to read a story from traces in a landscape.</t>
  </si>
  <si>
    <t>http://hdl.handle.net/2374.DALN/2412</t>
  </si>
  <si>
    <t>readland</t>
  </si>
  <si>
    <t>landscape||narrative||John Burroughs||Annie Dillard||Black walnut||Henry David Thoreau||photography</t>
  </si>
  <si>
    <t>Reading Landscapes 01</t>
  </si>
  <si>
    <t>Hernandez, Laura</t>
  </si>
  <si>
    <t>2011-08-04T20:30:31Z</t>
  </si>
  <si>
    <t>The internet can teach a person proper grammar and writing techniques.</t>
  </si>
  <si>
    <t>http://hdl.handle.net/2374.DALN/2413</t>
  </si>
  <si>
    <t>internet, literacy, grammar, writing</t>
  </si>
  <si>
    <t>The Internet Taught Me Proper Grammar</t>
  </si>
  <si>
    <t>Clemons, Jessica</t>
  </si>
  <si>
    <t>United States American</t>
  </si>
  <si>
    <t>Appalachian Ohio</t>
  </si>
  <si>
    <t>2011-08-04T20:31:48Z</t>
  </si>
  <si>
    <t>A literacy narrative of how I began writing, how I continue writing, and what writing means to me.</t>
  </si>
  <si>
    <t>http://hdl.handle.net/2374.DALN/2414</t>
  </si>
  <si>
    <t>narrative, ohio, writing, journalism,</t>
  </si>
  <si>
    <t>The Continuous Journey of my Life as a Writer</t>
  </si>
  <si>
    <t>Cotayo, Elena</t>
  </si>
  <si>
    <t>2011-08-04T20:32:14Z</t>
  </si>
  <si>
    <t>http://hdl.handle.net/2374.DALN/2415</t>
  </si>
  <si>
    <t>Reading||Magic||Fairy tales</t>
  </si>
  <si>
    <t>My Magic World of Reading</t>
  </si>
  <si>
    <t>Call-Blair, Denisha</t>
  </si>
  <si>
    <t>Southeast ohio</t>
  </si>
  <si>
    <t>2011-08-04T20:32:35Z</t>
  </si>
  <si>
    <t>the process of writing an essay from an eigth grade point of view</t>
  </si>
  <si>
    <t>http://hdl.handle.net/2374.DALN/2416</t>
  </si>
  <si>
    <t>Lincoln and my Future</t>
  </si>
  <si>
    <t>Graham, Casey</t>
  </si>
  <si>
    <t>10-13-1994||10-13-1994</t>
  </si>
  <si>
    <t>2011-08-04T20:33:24Z</t>
  </si>
  <si>
    <t>The way we write today.</t>
  </si>
  <si>
    <t>http://hdl.handle.net/2374.DALN/2417</t>
  </si>
  <si>
    <t>essey 2</t>
  </si>
  <si>
    <t>Isak, Talasso</t>
  </si>
  <si>
    <t>Kenya</t>
  </si>
  <si>
    <t>2011-08-09T00:03:37Z</t>
  </si>
  <si>
    <t>http://hdl.handle.net/2374.DALN/2418</t>
  </si>
  <si>
    <t>Somali||Mai Mai||Swahili</t>
  </si>
  <si>
    <t>hip hop||Somalia||ESL||refugee</t>
  </si>
  <si>
    <t>Hip hop values</t>
  </si>
  <si>
    <t>Hassan, Hassan</t>
  </si>
  <si>
    <t>2011-08-09T00:04:08Z</t>
  </si>
  <si>
    <t>http://hdl.handle.net/2374.DALN/2419</t>
  </si>
  <si>
    <t>Somali, Mai Mai</t>
  </si>
  <si>
    <t>UNHCR||refugee||Somalia||ESL||hip hop</t>
  </si>
  <si>
    <t>Refugee translator</t>
  </si>
  <si>
    <t>Mohamed, Muhidin</t>
  </si>
  <si>
    <t>2011-08-09T18:23:04Z</t>
  </si>
  <si>
    <t>http://hdl.handle.net/2374.DALN/2420</t>
  </si>
  <si>
    <t>Somali||Mai Mai</t>
  </si>
  <si>
    <t>ESL||Somalia||refugee||hip hop||rap</t>
  </si>
  <si>
    <t>A hip hop artist</t>
  </si>
  <si>
    <t>Ente, Jeilani</t>
  </si>
  <si>
    <t>2011-08-09T18:23:27Z</t>
  </si>
  <si>
    <t>http://hdl.handle.net/2374.DALN/2421</t>
  </si>
  <si>
    <t>Refugees and hip hop</t>
  </si>
  <si>
    <t>Hassan, Hussein</t>
  </si>
  <si>
    <t>2011-08-09T18:23:49Z</t>
  </si>
  <si>
    <t>http://hdl.handle.net/2374.DALN/2422</t>
  </si>
  <si>
    <t>Transnational Freestyle</t>
  </si>
  <si>
    <t>Columbus, Ohio OH</t>
  </si>
  <si>
    <t>2011-08-09T20:58:51Z</t>
  </si>
  <si>
    <t>Reflections on my first few weeks as the DALN's first-ever social media coordinator, who created the DALN's first Twitter account, Facebook Page, and blog at http://dalnarchive.blogspot.com/</t>
  </si>
  <si>
    <t>http://hdl.handle.net/2374.DALN/2423</t>
  </si>
  <si>
    <t>social media||Internet||blog||Facebook||Twitter||DALN||Digital Archive of Literacy Narratives</t>
  </si>
  <si>
    <t>Reflections of a DALN Social Media Coordinator</t>
  </si>
  <si>
    <t>2011-08-12T13:09:37Z</t>
  </si>
  <si>
    <t>This narrative is a description of my home life and my experiences with reading and writing. Even though I was considered a minority, I have made something great of my rhetoric.</t>
  </si>
  <si>
    <t>http://hdl.handle.net/2374.DALN/2424</t>
  </si>
  <si>
    <t>My Literacy Narrative: Rhetoric and its effects</t>
  </si>
  <si>
    <t>Musick, Chloe</t>
  </si>
  <si>
    <t>rural, southeastern Ohio, Appalachia</t>
  </si>
  <si>
    <t>2011-08-12T13:10:15Z</t>
  </si>
  <si>
    <t>This literacy narrative talks about how I became the writer I am today through the help of my grandma and mother.</t>
  </si>
  <si>
    <t>http://hdl.handle.net/2374.DALN/2425</t>
  </si>
  <si>
    <t>road||writing||reading||grandma||mom||school experiences||kindergarten||books</t>
  </si>
  <si>
    <t>Paving My Road to Writing</t>
  </si>
  <si>
    <t>Felker, Scott</t>
  </si>
  <si>
    <t>Sequoia National Park||Pickerington Ponds Metro Park||Yellowstone National Park</t>
  </si>
  <si>
    <t>New Mexico||Minnesota||Wyoming||Ohio</t>
  </si>
  <si>
    <t>2011-08-14T19:18:50Z</t>
  </si>
  <si>
    <t>This story is about the many places I've loved as a naturalist and the books that have helped me understand those places.</t>
  </si>
  <si>
    <t>http://hdl.handle.net/2374.DALN/2426</t>
  </si>
  <si>
    <t>readland||Desert Solitaire||Sequoia||bears</t>
  </si>
  <si>
    <t>Reading the Landscape over a Lifetime</t>
  </si>
  <si>
    <t>Eckman, Jonathan</t>
  </si>
  <si>
    <t>urban/suburban</t>
  </si>
  <si>
    <t>2011-08-16T12:44:38Z</t>
  </si>
  <si>
    <t>As a student of engineering, my view of society and technology has been evolving with my education.</t>
  </si>
  <si>
    <t>http://hdl.handle.net/2374.DALN/2427</t>
  </si>
  <si>
    <t>Engineering||Literacy||Technology||The Ohio State University||College||Education</t>
  </si>
  <si>
    <t>Engineering Literacy and My New Perspectives</t>
  </si>
  <si>
    <t>Klusacek, Allison</t>
  </si>
  <si>
    <t>2011-08-18T03:22:41Z</t>
  </si>
  <si>
    <t>http://hdl.handle.net/2374.DALN/2428</t>
  </si>
  <si>
    <t>The Project that Changed Me</t>
  </si>
  <si>
    <t>Singh, Balkaran</t>
  </si>
  <si>
    <t>2011-08-18T03:23:16Z</t>
  </si>
  <si>
    <t>A look into my beginnings and interest in reading, and how it shaped my life.</t>
  </si>
  <si>
    <t>http://hdl.handle.net/2374.DALN/2429</t>
  </si>
  <si>
    <t>Literacy Narrative||Animorphs||Science Fiction||Fantasy</t>
  </si>
  <si>
    <t>Shape Shifters and My Love of Reading</t>
  </si>
  <si>
    <t>Scott, Alex</t>
  </si>
  <si>
    <t>2011-08-19T14:28:25Z</t>
  </si>
  <si>
    <t>On the liberating potential and the unrivaled truth of written word.</t>
  </si>
  <si>
    <t>http://hdl.handle.net/2374.DALN/2430</t>
  </si>
  <si>
    <t>writing||literature||literacy||language</t>
  </si>
  <si>
    <t>My Truth In Writing</t>
  </si>
  <si>
    <t>Ostenson, Jon</t>
  </si>
  <si>
    <t>2011-08-29T22:33:48Z</t>
  </si>
  <si>
    <t>http://hdl.handle.net/2374.DALN/2431</t>
  </si>
  <si>
    <t>BYUEngEd</t>
  </si>
  <si>
    <t>Big A, Little A, What Begins with A?</t>
  </si>
  <si>
    <t>Toliusis, Michael</t>
  </si>
  <si>
    <t>2011-08-30T15:02:58Z</t>
  </si>
  <si>
    <t>http://hdl.handle.net/2374.DALN/2432</t>
  </si>
  <si>
    <t>Every Writer has a Story</t>
  </si>
  <si>
    <t>Hubbard, Scott</t>
  </si>
  <si>
    <t>2011-08-31T13:21:57Z</t>
  </si>
  <si>
    <t>My literacy narrative is focused on the idea that literature exists to display through story the great truths about the Narrative we are all a part of.</t>
  </si>
  <si>
    <t>http://hdl.handle.net/2374.DALN/2433</t>
  </si>
  <si>
    <t>Metanarrative||Christ</t>
  </si>
  <si>
    <t>The Metanarrative of the Universe</t>
  </si>
  <si>
    <t>Topham, Alyssa</t>
  </si>
  <si>
    <t>2011-09-04T01:01:09Z</t>
  </si>
  <si>
    <t>Books have power. "The more that you read, the more things you will know. The more that you learn, the more places you'll go" (Dr. Seuss).</t>
  </si>
  <si>
    <t>http://hdl.handle.net/2374.DALN/2434</t>
  </si>
  <si>
    <t>B||BYUEnglEd</t>
  </si>
  <si>
    <t>The Places You'll Go</t>
  </si>
  <si>
    <t>Warr, Kirstie</t>
  </si>
  <si>
    <t>2011-09-05T14:07:37Z</t>
  </si>
  <si>
    <t>http://hdl.handle.net/2374.DALN/2435</t>
  </si>
  <si>
    <t>BYUEnglED</t>
  </si>
  <si>
    <t>From Crayon to Pen; From Junie to Jane</t>
  </si>
  <si>
    <t>Provo</t>
  </si>
  <si>
    <t>2011-09-05T23:19:48Z</t>
  </si>
  <si>
    <t>The key events that engendered my interest in literacy.</t>
  </si>
  <si>
    <t>http://hdl.handle.net/2374.DALN/2436</t>
  </si>
  <si>
    <t>From "Pat the Bunny" to "Till We Have Faces"</t>
  </si>
  <si>
    <t>Straw, Megan</t>
  </si>
  <si>
    <t>2011-09-05T23:22:17Z</t>
  </si>
  <si>
    <t>The history of how I learned to read and developed a love of literature.</t>
  </si>
  <si>
    <t>http://hdl.handle.net/2374.DALN/2437</t>
  </si>
  <si>
    <t>BYUEnglEd</t>
  </si>
  <si>
    <t>Fisher, Analisa</t>
  </si>
  <si>
    <t>2011-09-06T12:15:27Z</t>
  </si>
  <si>
    <t>http://hdl.handle.net/2374.DALN/2438</t>
  </si>
  <si>
    <t>Annie's Literacy Narrative</t>
  </si>
  <si>
    <t>Thurber, Niki</t>
  </si>
  <si>
    <t>White/Hispani</t>
  </si>
  <si>
    <t>2011-09-06T12:18:04Z</t>
  </si>
  <si>
    <t>I started with picture books, and kept reading progressively more difficult books. The ones I remember most are Silly Sally, Nancy Drew, and Animorphs.</t>
  </si>
  <si>
    <t>http://hdl.handle.net/2374.DALN/2439</t>
  </si>
  <si>
    <t>Silly Sally</t>
  </si>
  <si>
    <t>Lindsey, Falicia</t>
  </si>
  <si>
    <t>N/A, N/A</t>
  </si>
  <si>
    <t>2011-09-08T15:25:12Z</t>
  </si>
  <si>
    <t>Video on the first time i learned to read and write..</t>
  </si>
  <si>
    <t>http://hdl.handle.net/2374.DALN/2440</t>
  </si>
  <si>
    <t>read write</t>
  </si>
  <si>
    <t>Identity Narrative</t>
  </si>
  <si>
    <t>Walcott, LeBria</t>
  </si>
  <si>
    <t>2011-09-08T15:26:26Z</t>
  </si>
  <si>
    <t>http://hdl.handle.net/2374.DALN/2441</t>
  </si>
  <si>
    <t>My First Open Door</t>
  </si>
  <si>
    <t>Vance, Jordan</t>
  </si>
  <si>
    <t>2011-09-08T15:27:31Z</t>
  </si>
  <si>
    <t>http://hdl.handle.net/2374.DALN/2442</t>
  </si>
  <si>
    <t>Some Experiences With Reading</t>
  </si>
  <si>
    <t>Creighton, Evelyn</t>
  </si>
  <si>
    <t>2011-09-08T15:37:03Z</t>
  </si>
  <si>
    <t>This is my own literary narrative, describing the road that has lead me to pursue a career as an English teacher.</t>
  </si>
  <si>
    <t>http://hdl.handle.net/2374.DALN/2444</t>
  </si>
  <si>
    <t>teach, books, childhood, escape, real life, inspire, life changing</t>
  </si>
  <si>
    <t>So, why English teaching?</t>
  </si>
  <si>
    <t>2011-09-08T15:31:29Z</t>
  </si>
  <si>
    <t>http://hdl.handle.net/2374.DALN/2443</t>
  </si>
  <si>
    <t>health literacy||pharmacy||medication</t>
  </si>
  <si>
    <t>Health Literacy in Pharmacy</t>
  </si>
  <si>
    <t>Jackson, Dinsdale</t>
  </si>
  <si>
    <t>2011-09-08T17:20:43Z</t>
  </si>
  <si>
    <t>http://hdl.handle.net/2374.DALN/2445</t>
  </si>
  <si>
    <t>The first book  and The first world i said</t>
  </si>
  <si>
    <t>staten, jasmine</t>
  </si>
  <si>
    <t>2011-09-09T12:55:24Z</t>
  </si>
  <si>
    <t>http://hdl.handle.net/2374.DALN/2446</t>
  </si>
  <si>
    <t>memories</t>
  </si>
  <si>
    <t>Courtney, Crockett</t>
  </si>
  <si>
    <t>2011-09-09T12:55:39Z</t>
  </si>
  <si>
    <t>2011-09</t>
  </si>
  <si>
    <t>http://hdl.handle.net/2374.DALN/2447</t>
  </si>
  <si>
    <t>First Book</t>
  </si>
  <si>
    <t>Walker, Michelle</t>
  </si>
  <si>
    <t>Northern West Coast</t>
  </si>
  <si>
    <t>2011-09-10T18:31:43Z</t>
  </si>
  <si>
    <t>How i came to love writing and reading and art.</t>
  </si>
  <si>
    <t>http://hdl.handle.net/2374.DALN/2448</t>
  </si>
  <si>
    <t>A Journal Everywhere I Go</t>
  </si>
  <si>
    <t>Harris, Sherridan</t>
  </si>
  <si>
    <t>Kalamazoo</t>
  </si>
  <si>
    <t>2011-09-13T15:53:39Z</t>
  </si>
  <si>
    <t>http://hdl.handle.net/2374.DALN/2450</t>
  </si>
  <si>
    <t>My Memory of Reading</t>
  </si>
  <si>
    <t>Ulmer, Jade</t>
  </si>
  <si>
    <t>2011-09-13T16:06:34Z</t>
  </si>
  <si>
    <t>Jade talks about her memories of reading her first book as a child.</t>
  </si>
  <si>
    <t>http://hdl.handle.net/2374.DALN/2451</t>
  </si>
  <si>
    <t>Cannon, Crystal</t>
  </si>
  <si>
    <t>2011-09-13T16:06:55Z</t>
  </si>
  <si>
    <t>http://hdl.handle.net/2374.DALN/2452</t>
  </si>
  <si>
    <t>Childhood memory</t>
  </si>
  <si>
    <t>Guy, Mariah</t>
  </si>
  <si>
    <t>2011-09-13T16:07:11Z</t>
  </si>
  <si>
    <t>http://hdl.handle.net/2374.DALN/2453</t>
  </si>
  <si>
    <t>Augusto, Hans</t>
  </si>
  <si>
    <t>2011-09-13T16:14:58Z</t>
  </si>
  <si>
    <t>http://hdl.handle.net/2374.DALN/2454</t>
  </si>
  <si>
    <t>curious george</t>
  </si>
  <si>
    <t>Freeman, Christina</t>
  </si>
  <si>
    <t>2011-09-13T16:26:06Z</t>
  </si>
  <si>
    <t>In this video I describe my life long love of literature.</t>
  </si>
  <si>
    <t>http://hdl.handle.net/2374.DALN/2455</t>
  </si>
  <si>
    <t>Reading||BYU EnglishEd</t>
  </si>
  <si>
    <t>A love of Literature</t>
  </si>
  <si>
    <t>2011-09-13T16:30:25Z</t>
  </si>
  <si>
    <t>http://hdl.handle.net/2374.DALN/2456</t>
  </si>
  <si>
    <t>English Assignment First book</t>
  </si>
  <si>
    <t>McFadden, Jonathan||McFadden, Jonathan</t>
  </si>
  <si>
    <t>Rock Hill</t>
  </si>
  <si>
    <t>S.C.</t>
  </si>
  <si>
    <t>2011-09-14T00:35:36Z</t>
  </si>
  <si>
    <t>Winthrop Writ. 501 project, literacy narrative, Jonathan</t>
  </si>
  <si>
    <t>http://hdl.handle.net/2374.DALN/2457</t>
  </si>
  <si>
    <t>WinthropUniversity</t>
  </si>
  <si>
    <t>Winthrop Writ. 501 project</t>
  </si>
  <si>
    <t>The Power of the Press</t>
  </si>
  <si>
    <t>2011-09-14T11:11:35Z</t>
  </si>
  <si>
    <t>http://hdl.handle.net/2374.DALN/2458</t>
  </si>
  <si>
    <t>Reading Role Models</t>
  </si>
  <si>
    <t>Coleman, Kamilah</t>
  </si>
  <si>
    <t>2011-09-14T15:14:40Z</t>
  </si>
  <si>
    <t>http://hdl.handle.net/2374.DALN/2459</t>
  </si>
  <si>
    <t>Harris, Rochelle</t>
  </si>
  <si>
    <t>2011-09-14T20:28:20Z</t>
  </si>
  <si>
    <t>A childhood literacy narrative about a memory of throwing away a gift of books.</t>
  </si>
  <si>
    <t>http://hdl.handle.net/2374.DALN/2460</t>
  </si>
  <si>
    <t>joy||regret||books||chilhood||Georgia||science fiction</t>
  </si>
  <si>
    <t>Finding Joy in Regret--A Literacy Story about Throwing Away Books</t>
  </si>
  <si>
    <t>Holt, Tim</t>
  </si>
  <si>
    <t>2011-09-14T23:49:47Z</t>
  </si>
  <si>
    <t>http://hdl.handle.net/2374.DALN/2461</t>
  </si>
  <si>
    <t>My love of reading</t>
  </si>
  <si>
    <t>Howard, Allison</t>
  </si>
  <si>
    <t>2011-09-15T12:00:23Z</t>
  </si>
  <si>
    <t>This is the story of how I learned to love and to read - all because of my father.</t>
  </si>
  <si>
    <t>http://hdl.handle.net/2374.DALN/2462</t>
  </si>
  <si>
    <t>Winthrop||WRIT501</t>
  </si>
  <si>
    <t>how my father, shakespeare, and dr. seuss changed my literary life.</t>
  </si>
  <si>
    <t>Michelle Wicker</t>
  </si>
  <si>
    <t>2011-09-15T20:48:02Z</t>
  </si>
  <si>
    <t>This is the story of how learning to read made me into the person I am today.</t>
  </si>
  <si>
    <t>http://hdl.handle.net/2374.DALN/2463</t>
  </si>
  <si>
    <t>WinthropUniversity||WinthropUniversity</t>
  </si>
  <si>
    <t>Literacy Narrative-Writing 501</t>
  </si>
  <si>
    <t>2011-09-16T20:43:43Z</t>
  </si>
  <si>
    <t>This narrative is about the day i learned to read and how reading became a hobby foe my everyday life.</t>
  </si>
  <si>
    <t>http://hdl.handle.net/2374.DALN/2464</t>
  </si>
  <si>
    <t>The day I learned to read</t>
  </si>
  <si>
    <t>Matt, Vallade</t>
  </si>
  <si>
    <t>2011-09-16T20:47:25Z</t>
  </si>
  <si>
    <t>http://hdl.handle.net/2374.DALN/2465</t>
  </si>
  <si>
    <t>UofM||Sweeney2011Fall</t>
  </si>
  <si>
    <t>Matt's Bedtime Adventures</t>
  </si>
  <si>
    <t>Farrier, Kimberly</t>
  </si>
  <si>
    <t>2011-09-17T23:39:40Z</t>
  </si>
  <si>
    <t>I talk about how I  improved my literacy skills as a child versus how my children have improved their literacy skills</t>
  </si>
  <si>
    <t>http://hdl.handle.net/2374.DALN/2466</t>
  </si>
  <si>
    <t>WinthropUniversity||WRIT501</t>
  </si>
  <si>
    <t>Literacy Then and Now</t>
  </si>
  <si>
    <t>Mayer, Amanda</t>
  </si>
  <si>
    <t>2011-09-18T15:46:39Z</t>
  </si>
  <si>
    <t>My literacy narrative is about how the Nook e-reader has reshaped my conception of and approach to reading.</t>
  </si>
  <si>
    <t>http://hdl.handle.net/2374.DALN/2468</t>
  </si>
  <si>
    <t>WinthropUniversity||Writing 501||Dr. Spring||Nook||Amanda Mayer||Fall 2011 Semester</t>
  </si>
  <si>
    <t>The Nook: A Shift in My Approach to Reading</t>
  </si>
  <si>
    <t>Ayers, Rebecca</t>
  </si>
  <si>
    <t>2011-09-18T15:42:41Z</t>
  </si>
  <si>
    <t>http://hdl.handle.net/2374.DALN/2467</t>
  </si>
  <si>
    <t>Writing in the First Grade</t>
  </si>
  <si>
    <t>Yarger, Austin</t>
  </si>
  <si>
    <t>2011-09-18T23:49:47Z</t>
  </si>
  <si>
    <t>I've been writing a novel all my life. It's made me realize, literacy comes in many flavors and fashions.</t>
  </si>
  <si>
    <t>http://hdl.handle.net/2374.DALN/2469</t>
  </si>
  <si>
    <t>I'm Writing a Novel...</t>
  </si>
  <si>
    <t>Knappenberger, Crystal</t>
  </si>
  <si>
    <t>America!</t>
  </si>
  <si>
    <t>Southeastern United States of America</t>
  </si>
  <si>
    <t>2011-09-19T18:19:52Z</t>
  </si>
  <si>
    <t>This literacy narrative explains how I became the person I am today. It expresses how and why I came to love the English language, grammar, and writing.</t>
  </si>
  <si>
    <t>http://hdl.handle.net/2374.DALN/2470</t>
  </si>
  <si>
    <t>How I Became Awesome</t>
  </si>
  <si>
    <t>Sexton, Leah</t>
  </si>
  <si>
    <t>2011-09-20T00:01:30Z</t>
  </si>
  <si>
    <t>http://hdl.handle.net/2374.DALN/2471</t>
  </si>
  <si>
    <t>The Sexton Literary Narrative</t>
  </si>
  <si>
    <t>2011-09-20T00:01:54Z</t>
  </si>
  <si>
    <t>A Literacy autobiography that shows my growth in literature from childhood to adult.</t>
  </si>
  <si>
    <t>http://hdl.handle.net/2374.DALN/2472</t>
  </si>
  <si>
    <t>Autobiography</t>
  </si>
  <si>
    <t>My Literacy Journey</t>
  </si>
  <si>
    <t>van, grace</t>
  </si>
  <si>
    <t>2011-09-20T18:47:55Z</t>
  </si>
  <si>
    <t>Chuck Palahniuk's book Haunted. My experience reading it.</t>
  </si>
  <si>
    <t>http://hdl.handle.net/2374.DALN/2477</t>
  </si>
  <si>
    <t>Palahniuk||Haunted||Grace Van Hyfte||English 124||University of Michigan</t>
  </si>
  <si>
    <t>A Haunted One</t>
  </si>
  <si>
    <t>Moon, Emily</t>
  </si>
  <si>
    <t>2011-09-21T00:36:38Z</t>
  </si>
  <si>
    <t>http://hdl.handle.net/2374.DALN/2480</t>
  </si>
  <si>
    <t>One, Three, Five, Seven, Nine</t>
  </si>
  <si>
    <t>Thompson, Stephanie</t>
  </si>
  <si>
    <t>2011-09-21T00:38:11Z</t>
  </si>
  <si>
    <t>http://hdl.handle.net/2374.DALN/2481</t>
  </si>
  <si>
    <t>UofM Sweeney2011Fall</t>
  </si>
  <si>
    <t>Junie B. Banned</t>
  </si>
  <si>
    <t>Clark, Rykia</t>
  </si>
  <si>
    <t>North Carolina||South Carolina</t>
  </si>
  <si>
    <t>2011-09-20T17:07:08Z</t>
  </si>
  <si>
    <t>This is the story of how family and technology helped to foster a love and appreciation of literature in my life.</t>
  </si>
  <si>
    <t>http://hdl.handle.net/2374.DALN/2474</t>
  </si>
  <si>
    <t>A Love Started by a Bear That Went Bump in the Night</t>
  </si>
  <si>
    <t>Kwak, Stella</t>
  </si>
  <si>
    <t>2011-09-20T17:09:21Z</t>
  </si>
  <si>
    <t>How I came to understand the importance of writing/poetry and the impact it can have.</t>
  </si>
  <si>
    <t>http://hdl.handle.net/2374.DALN/2476</t>
  </si>
  <si>
    <t>poetry||WinthropUniversity||WRIT501</t>
  </si>
  <si>
    <t>Pascal and My Dad</t>
  </si>
  <si>
    <t>Falby, Hadassah</t>
  </si>
  <si>
    <t>Afro-Carribean</t>
  </si>
  <si>
    <t>Feb 2 1986</t>
  </si>
  <si>
    <t>2011-09-20T17:02:40Z</t>
  </si>
  <si>
    <t>http://hdl.handle.net/2374.DALN/2473</t>
  </si>
  <si>
    <t>The Looking Glass</t>
  </si>
  <si>
    <t>Lopez, Sarah</t>
  </si>
  <si>
    <t>2011-09-20T19:16:15Z</t>
  </si>
  <si>
    <t>http://hdl.handle.net/2374.DALN/2478</t>
  </si>
  <si>
    <t>The Station</t>
  </si>
  <si>
    <t>Fisher, Sarah</t>
  </si>
  <si>
    <t>2011-09-20T20:03:45Z</t>
  </si>
  <si>
    <t>http://hdl.handle.net/2374.DALN/2479</t>
  </si>
  <si>
    <t>Do I Really Like Doing This??</t>
  </si>
  <si>
    <t>Spangler, Holly</t>
  </si>
  <si>
    <t>2011-09-20T17:07:49Z</t>
  </si>
  <si>
    <t>A short and brief description of my reading habits from childhood to the present day, for my WRIT 501 class at Winthrop University.</t>
  </si>
  <si>
    <t>http://hdl.handle.net/2374.DALN/2475</t>
  </si>
  <si>
    <t>Wdowik, Jeremy</t>
  </si>
  <si>
    <t>2011-09-21T15:06:24Z</t>
  </si>
  <si>
    <t>http://hdl.handle.net/2374.DALN/2483</t>
  </si>
  <si>
    <t>Reading Through The Years</t>
  </si>
  <si>
    <t>Bean, Danielle</t>
  </si>
  <si>
    <t>MI</t>
  </si>
  <si>
    <t>2011-09-21T15:06:34Z</t>
  </si>
  <si>
    <t>http://hdl.handle.net/2374.DALN/2484</t>
  </si>
  <si>
    <t>To My Reading Heroes</t>
  </si>
  <si>
    <t>Morin, Elizabeth</t>
  </si>
  <si>
    <t>2011-09-21T15:07:01Z</t>
  </si>
  <si>
    <t>poem</t>
  </si>
  <si>
    <t>http://hdl.handle.net/2374.DALN/2485</t>
  </si>
  <si>
    <t>The Childhood Book</t>
  </si>
  <si>
    <t>2011-09-21T15:07:42Z</t>
  </si>
  <si>
    <t>http://hdl.handle.net/2374.DALN/2486</t>
  </si>
  <si>
    <t>By the Bedside Lamp</t>
  </si>
  <si>
    <t>Jarnot, Jennifer</t>
  </si>
  <si>
    <t>2011-09-21T15:07:49Z</t>
  </si>
  <si>
    <t>http://hdl.handle.net/2374.DALN/2487</t>
  </si>
  <si>
    <t>Reay, Emily</t>
  </si>
  <si>
    <t>2011-09-21T15:07:55Z</t>
  </si>
  <si>
    <t>http://hdl.handle.net/2374.DALN/2488</t>
  </si>
  <si>
    <t>UofM - Sweeney2011Fall</t>
  </si>
  <si>
    <t>Thank You for the Bedtime Stories</t>
  </si>
  <si>
    <t>Rogers, Olivia</t>
  </si>
  <si>
    <t>Middle-Upper class</t>
  </si>
  <si>
    <t>2011-09-21T15:10:54Z</t>
  </si>
  <si>
    <t>http://hdl.handle.net/2374.DALN/2489</t>
  </si>
  <si>
    <t>Picture Books</t>
  </si>
  <si>
    <t>Szymanski, Brooke</t>
  </si>
  <si>
    <t>2011-09-21T15:13:15Z</t>
  </si>
  <si>
    <t>http://hdl.handle.net/2374.DALN/2490</t>
  </si>
  <si>
    <t>The Crazy Teacher Made Stuff Up</t>
  </si>
  <si>
    <t>An, Jingwei</t>
  </si>
  <si>
    <t>2011-09-21T15:15:15Z</t>
  </si>
  <si>
    <t>A prose of my bedtime story.</t>
  </si>
  <si>
    <t>http://hdl.handle.net/2374.DALN/2491</t>
  </si>
  <si>
    <t>Monkey King</t>
  </si>
  <si>
    <t>Me with Journey to the West</t>
  </si>
  <si>
    <t>H, Emily</t>
  </si>
  <si>
    <t>GA</t>
  </si>
  <si>
    <t>2011-09-21T15:16:05Z</t>
  </si>
  <si>
    <t>This story depicts an ironic experiance I had as a high school student, and my later reflection on my own thought at that time.</t>
  </si>
  <si>
    <t>http://hdl.handle.net/2374.DALN/2492</t>
  </si>
  <si>
    <t>Early writing experiances||high school writing</t>
  </si>
  <si>
    <t>Deflation in Inspiration</t>
  </si>
  <si>
    <t>Flatt, Rachael</t>
  </si>
  <si>
    <t>2011-09-23T02:24:10Z</t>
  </si>
  <si>
    <t>This is the literacy narrative of Rachael Flatt, the 2010 U.S. national Figure Skating champion; 2008, 2009 and 2011 national silver medalist;and 2008 World Junior Champion in Figure Skating.</t>
  </si>
  <si>
    <t>http://hdl.handle.net/2374.DALN/2493</t>
  </si>
  <si>
    <t>figure skating||Reading Across America||mother||father||science||scientists||President Obama||Reading is Fundamental||Stanford University</t>
  </si>
  <si>
    <t>Figure Skater Rachel Flatt's literacy narrative</t>
  </si>
  <si>
    <t>2011-09-23T15:16:06Z</t>
  </si>
  <si>
    <t>http://hdl.handle.net/2374.DALN/2494</t>
  </si>
  <si>
    <t>What's In A Name</t>
  </si>
  <si>
    <t>2011-09-27T16:00:57Z</t>
  </si>
  <si>
    <t>A boy overwhelmed by a research paper, grows to enjoy writing</t>
  </si>
  <si>
    <t>http://hdl.handle.net/2374.DALN/2495</t>
  </si>
  <si>
    <t>Overwhelmed With Writing</t>
  </si>
  <si>
    <t>Garcia, Alejandra</t>
  </si>
  <si>
    <t>2011-09-28T21:40:11Z</t>
  </si>
  <si>
    <t>A literary narrative abot a girl learning to read in another language.</t>
  </si>
  <si>
    <t>http://hdl.handle.net/2374.DALN/2496</t>
  </si>
  <si>
    <t>It Just Is</t>
  </si>
  <si>
    <t>2011-09-29T16:04:59Z</t>
  </si>
  <si>
    <t>http://hdl.handle.net/2374.DALN/2498</t>
  </si>
  <si>
    <t>The Evil Librarian</t>
  </si>
  <si>
    <t>Mills, Addison</t>
  </si>
  <si>
    <t>2011-09-29T13:25:29Z</t>
  </si>
  <si>
    <t>My childhood experience of writing my first story.</t>
  </si>
  <si>
    <t>http://hdl.handle.net/2374.DALN/2497</t>
  </si>
  <si>
    <t>story</t>
  </si>
  <si>
    <t>How Writing Entered My Life</t>
  </si>
  <si>
    <t>Keith, Aaron</t>
  </si>
  <si>
    <t>2011-10-01T20:09:57Z</t>
  </si>
  <si>
    <t>http://hdl.handle.net/2374.DALN/2499</t>
  </si>
  <si>
    <t>Learning to Ready</t>
  </si>
  <si>
    <t>Moultrie, Shaquoya</t>
  </si>
  <si>
    <t>2011-10-01T20:10:12Z</t>
  </si>
  <si>
    <t>During a leadership retreat in Washington D.C. I learned how to give a proper public presentation.</t>
  </si>
  <si>
    <t>http://hdl.handle.net/2374.DALN/2500</t>
  </si>
  <si>
    <t>Public Speaking||WinthropUniversity</t>
  </si>
  <si>
    <t>A Young Congressional</t>
  </si>
  <si>
    <t>Corley, Tabitha</t>
  </si>
  <si>
    <t>2011-10-04T00:37:22Z</t>
  </si>
  <si>
    <t>This is a narrative of how a second grader learned the basic essentials of writing.</t>
  </si>
  <si>
    <t>http://hdl.handle.net/2374.DALN/2506</t>
  </si>
  <si>
    <t>A Lesson in Determination</t>
  </si>
  <si>
    <t>GPHS Seniors 2012</t>
  </si>
  <si>
    <t>South Texas</t>
  </si>
  <si>
    <t>2011-10-03T15:29:16Z</t>
  </si>
  <si>
    <t>At Gregory-Portland High School in Portland, Texas, seniors in the Dual Credit English classes interviewed each other, asking the primary question: â€œWhy do you write?â€  The students were given this assignment as a means of opening their eyes to the various ways in which writing impacts their day to day lives.  The results of the interviews are compiled below.</t>
  </si>
  <si>
    <t>http://hdl.handle.net/2374.DALN/2501</t>
  </si>
  <si>
    <t>GPHS 2012||GPHS2012||GPHS</t>
  </si>
  <si>
    <t>high school||writing||why write</t>
  </si>
  <si>
    <t>GPHS Seniors 2012 on Writing</t>
  </si>
  <si>
    <t>Duffey, Kinchen</t>
  </si>
  <si>
    <t>2011-10-03T18:08:22Z</t>
  </si>
  <si>
    <t>http://hdl.handle.net/2374.DALN/2502</t>
  </si>
  <si>
    <t>Wheeler's World Literacy Narrative</t>
  </si>
  <si>
    <t>Pinson, Tobias</t>
  </si>
  <si>
    <t>2011-10-03T22:00:41Z</t>
  </si>
  <si>
    <t>http://hdl.handle.net/2374.DALN/2503</t>
  </si>
  <si>
    <t>Progressing Maturity via Internet</t>
  </si>
  <si>
    <t>Campbell, Kayla</t>
  </si>
  <si>
    <t>2011-10-03T22:01:07Z</t>
  </si>
  <si>
    <t>How two years of english helped me understand that I was able to overcome any arising challenge.</t>
  </si>
  <si>
    <t>http://hdl.handle.net/2374.DALN/2504</t>
  </si>
  <si>
    <t>Two Years of English</t>
  </si>
  <si>
    <t>Jessica Taylor Feltner</t>
  </si>
  <si>
    <t>2011-10-03T22:01:45Z</t>
  </si>
  <si>
    <t>http://hdl.handle.net/2374.DALN/2505</t>
  </si>
  <si>
    <t>Richie, Nantz</t>
  </si>
  <si>
    <t>2011-10-04T15:35:49Z</t>
  </si>
  <si>
    <t>http://hdl.handle.net/2374.DALN/2507</t>
  </si>
  <si>
    <t>The Rare Joy of Reading</t>
  </si>
  <si>
    <t>2011-10-04T15:36:39Z</t>
  </si>
  <si>
    <t>http://hdl.handle.net/2374.DALN/2508</t>
  </si>
  <si>
    <t>Levine, Isaac</t>
  </si>
  <si>
    <t>Upper-middle class</t>
  </si>
  <si>
    <t>2011-10-05T00:38:33Z</t>
  </si>
  <si>
    <t>This is a literacy narrative I composed for an English class on tutoring methodologies for ESL students. This was our first assignment, where we were called upon to describe and trace our conceptions of literacy. I've always found my earliest inklings of literacy in visual media like "Magic: the Gathering" and a medley of video games.</t>
  </si>
  <si>
    <t>http://hdl.handle.net/2374.DALN/2509</t>
  </si>
  <si>
    <t>visual literacy||card games||video games||fantasy</t>
  </si>
  <si>
    <t>Magic Tricks and Heuristics: How "Magic: the Gathering" Taught Me to Read (And Other Shameless Claims)</t>
  </si>
  <si>
    <t>Isaac, Levine</t>
  </si>
  <si>
    <t>2011-10-05T00:40:12Z</t>
  </si>
  <si>
    <t>This is a poetic literacy narrative, written to express the fractured set of influences I feel relating to how I read, cook, love, and connect to my family.</t>
  </si>
  <si>
    <t>http://hdl.handle.net/2374.DALN/2510</t>
  </si>
  <si>
    <t>poem||video games||cooking||music||family</t>
  </si>
  <si>
    <t>untitled (draft one)</t>
  </si>
  <si>
    <t>Lopez, Jose</t>
  </si>
  <si>
    <t>H</t>
  </si>
  <si>
    <t>2011-10-05T00:40:21Z</t>
  </si>
  <si>
    <t>http://hdl.handle.net/2374.DALN/2511</t>
  </si>
  <si>
    <t>Literacy: Not So Bad</t>
  </si>
  <si>
    <t>Porcelli, Kiersten</t>
  </si>
  <si>
    <t>2011-10-05T00:42:11Z</t>
  </si>
  <si>
    <t>http://hdl.handle.net/2374.DALN/2512</t>
  </si>
  <si>
    <t>Grudges</t>
  </si>
  <si>
    <t>Wooten, Blake</t>
  </si>
  <si>
    <t>2011-10-05T00:42:21Z</t>
  </si>
  <si>
    <t>http://hdl.handle.net/2374.DALN/2513</t>
  </si>
  <si>
    <t>Goggins, Marcus||WinthropUniversity</t>
  </si>
  <si>
    <t>2011-10-05T17:31:30Z</t>
  </si>
  <si>
    <t>http://hdl.handle.net/2374.DALN/2514</t>
  </si>
  <si>
    <t>The Ugly Writing</t>
  </si>
  <si>
    <t>Misty, Hill</t>
  </si>
  <si>
    <t>2011-10-05T17:33:12Z</t>
  </si>
  <si>
    <t>WinthropUniversity, Music, Piano, Literacy Narrative, Learning</t>
  </si>
  <si>
    <t>http://hdl.handle.net/2374.DALN/2515</t>
  </si>
  <si>
    <t>WinthropUniversity||Piano||Music||Literacy Narrative</t>
  </si>
  <si>
    <t>The Music in Me</t>
  </si>
  <si>
    <t>Manning, Brittany</t>
  </si>
  <si>
    <t>2011-10-05T17:34:06Z</t>
  </si>
  <si>
    <t>http://hdl.handle.net/2374.DALN/2516</t>
  </si>
  <si>
    <t>How Far Can One Small Accomplishment Take You?</t>
  </si>
  <si>
    <t>Warner, Rachel</t>
  </si>
  <si>
    <t>Pennsylvania||Iowa||Ohio</t>
  </si>
  <si>
    <t>trans female</t>
  </si>
  <si>
    <t>2011-10-08T02:52:13Z</t>
  </si>
  <si>
    <t>Troubled beginnings to healthier life.</t>
  </si>
  <si>
    <t>http://hdl.handle.net/2374.DALN/2517</t>
  </si>
  <si>
    <t>transohio||truck driver||finding love||transition||gender literacy</t>
  </si>
  <si>
    <t>From Russell to Rachel</t>
  </si>
  <si>
    <t>Self, Self</t>
  </si>
  <si>
    <t>2011-10-08T02:52:33Z</t>
  </si>
  <si>
    <t>http://hdl.handle.net/2374.DALN/2518</t>
  </si>
  <si>
    <t>Wynn, Latisha</t>
  </si>
  <si>
    <t>2011-10-08T02:52:47Z</t>
  </si>
  <si>
    <t>http://hdl.handle.net/2374.DALN/2519</t>
  </si>
  <si>
    <t>Espositors Study bible as a gift</t>
  </si>
  <si>
    <t>Szabados, Nathan</t>
  </si>
  <si>
    <t>Columbus, OH||Cleveland, OH</t>
  </si>
  <si>
    <t>2011-10-08T02:52:59Z</t>
  </si>
  <si>
    <t>This is my literacy narrative as it relates to my history in the Catholic Church. I completed this for my AAAS 367 class during Autumn Quarter 2011 with Dr. Cynthia Selfe.</t>
  </si>
  <si>
    <t>http://hdl.handle.net/2374.DALN/2520</t>
  </si>
  <si>
    <t>BlackColumbus||Cleveland||Ohio||Church||African American and African Studies||AAAS 367</t>
  </si>
  <si>
    <t>AAAS 367 African American Voices in US Literature</t>
  </si>
  <si>
    <t>Crawley, Simone</t>
  </si>
  <si>
    <t>2011-10-08T02:53:06Z</t>
  </si>
  <si>
    <t>http://hdl.handle.net/2374.DALN/2521</t>
  </si>
  <si>
    <t>BlackColumbus||Crawley||Literacy</t>
  </si>
  <si>
    <t>Early Literacy in Church</t>
  </si>
  <si>
    <t>Lee, Linda</t>
  </si>
  <si>
    <t>Chinese-American</t>
  </si>
  <si>
    <t>2011-10-08T02:53:16Z</t>
  </si>
  <si>
    <t>Who we are, how we treat our condition, and how you should and should not treat us.</t>
  </si>
  <si>
    <t>http://hdl.handle.net/2374.DALN/2522</t>
  </si>
  <si>
    <t>trans||TransOhio||transition||male-to-female||surgery||hormone therapy</t>
  </si>
  <si>
    <t>A Boy Named Linda</t>
  </si>
  <si>
    <t>transgender male-to-female</t>
  </si>
  <si>
    <t>2011-10-08T02:53:27Z</t>
  </si>
  <si>
    <t>The internet has favorably changed the ability for transgender people to learn about themselves.</t>
  </si>
  <si>
    <t>http://hdl.handle.net/2374.DALN/2523</t>
  </si>
  <si>
    <t>transgender||male-to-female||internet||learning||books||self-knowledge||transgenre||mÃ¢le Ã  femme||Ã©tude||livres||connaissance de soi</t>
  </si>
  <si>
    <t>Being Transgender before and after the internet</t>
  </si>
  <si>
    <t>Richardson, William</t>
  </si>
  <si>
    <t>Afro American</t>
  </si>
  <si>
    <t>2011-10-08T02:53:51Z</t>
  </si>
  <si>
    <t>http://hdl.handle.net/2374.DALN/2524</t>
  </si>
  <si>
    <t>Early Literacy</t>
  </si>
  <si>
    <t>Sanchez, Nicolas</t>
  </si>
  <si>
    <t>cuban</t>
  </si>
  <si>
    <t>2011-10-08T02:54:01Z</t>
  </si>
  <si>
    <t>http://hdl.handle.net/2374.DALN/2525</t>
  </si>
  <si>
    <t>2011-10-08T02:54:13Z</t>
  </si>
  <si>
    <t>This is the story about my journey to reconcile my sexuality and my faith.</t>
  </si>
  <si>
    <t>http://hdl.handle.net/2374.DALN/2526</t>
  </si>
  <si>
    <t>ex-gay||gay||christian||transohio</t>
  </si>
  <si>
    <t>There is Hope</t>
  </si>
  <si>
    <t>Upchurch, Erin</t>
  </si>
  <si>
    <t>2011-10-08T02:54:23Z</t>
  </si>
  <si>
    <t>The tool of language and the power of naming</t>
  </si>
  <si>
    <t>http://hdl.handle.net/2374.DALN/2527</t>
  </si>
  <si>
    <t>bell hooks||Angela Davis||Andrea Dworkin||lesbian||black||suburban||books||feminist||parenting||poetry||Staceyann Chin||privilege||social work||reading||writing||language||visibility||NewLeaf Columbus||journaling||memoirs||politics||Take Back the Night||abortion||pro-choice||Walk for Choice||haiku||Haiku Love and Velvet Dreams||body image</t>
  </si>
  <si>
    <t>Finding my voice through literacy</t>
  </si>
  <si>
    <t>Sorrow, Samantha</t>
  </si>
  <si>
    <t>2011-10-10T15:15:32Z</t>
  </si>
  <si>
    <t>http://hdl.handle.net/2374.DALN/2528</t>
  </si>
  <si>
    <t>The Slowest Reader</t>
  </si>
  <si>
    <t/>
  </si>
  <si>
    <t>Author</t>
  </si>
  <si>
    <t>DALN Link</t>
  </si>
  <si>
    <t>Title</t>
  </si>
  <si>
    <t>Click on a link in the "DALN Link" column to view a narrative's record in a Web browser and download the narrative.</t>
  </si>
  <si>
    <t>* Note that some narratives do not contain author names or titles.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</si>
</sst>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numFmts>
  <fonts count="7" x14ac:knownFonts="1">
    <font>
      <sz val="10"/>
      <name val="Verdana"/>
    </font>
    <font>
      <sz val="12"/>
      <color theme="1"/>
      <name val="Calibri"/>
      <family val="2"/>
      <scheme val="minor"/>
    </font>
    <font>
      <sz val="8"/>
      <name val="Verdana"/>
    </font>
    <font>
      <u/>
      <sz val="10"/>
      <color indexed="12"/>
      <name val="Verdana"/>
    </font>
    <font>
      <b/>
      <sz val="10"/>
      <name val="Verdana"/>
    </font>
    <font>
      <b/>
      <sz val="12"/>
      <color theme="1"/>
      <name val="Calibri"/>
      <family val="2"/>
      <scheme val="minor"/>
    </font>
    <font>
      <u/>
      <sz val="10"/>
      <color theme="11"/>
      <name val="Verdana"/>
    </font>
  </fonts>
  <fills count="2">
    <fill>
      <patternFill patternType="none"/>
    </fill>
    <fill>
      <patternFill patternType="gray125"/>
    </fill>
  </fills>
  <borders count="1">
    <border>
      <left/>
      <right/>
      <top/>
      <bottom/>
      <diagonal/>
    </border>
  </borders>
  <cellStyleXfs count="5">
    <xf numFmtId="0" fontId="0" fillId="0" borderId="0"/>
    <xf numFmtId="0" fontId="3" fillId="0" borderId="0" applyNumberFormat="0" applyFill="0" applyBorder="0" applyAlignment="0" applyProtection="0">
      <alignment vertical="top"/>
      <protection locked="0"/>
    </xf>
    <xf numFmtId="0" fontId="1" fillId="0" borderId="0"/>
    <xf numFmtId="0" fontId="6" fillId="0" borderId="0" applyNumberFormat="0" applyFill="0" applyBorder="0" applyAlignment="0" applyProtection="0"/>
    <xf numFmtId="0" fontId="6" fillId="0" borderId="0" applyNumberFormat="0" applyFill="0" applyBorder="0" applyAlignment="0" applyProtection="0"/>
  </cellStyleXfs>
  <cellXfs count="14">
    <xf numFmtId="0" fontId="0" fillId="0" borderId="0" xfId="0"/>
    <xf numFmtId="0" fontId="3" fillId="0" borderId="0" xfId="1" applyAlignment="1" applyProtection="1"/>
    <xf numFmtId="0" fontId="4" fillId="0" borderId="0" xfId="0" applyFont="1"/>
    <xf numFmtId="0" fontId="5" fillId="0" borderId="0" xfId="2" applyFont="1"/>
    <xf numFmtId="0" fontId="1" fillId="0" borderId="0" xfId="2"/>
    <xf numFmtId="14" fontId="1" fillId="0" borderId="0" xfId="2" applyNumberFormat="1"/>
    <xf numFmtId="164" fontId="1" fillId="0" borderId="0" xfId="2" applyNumberFormat="1" applyAlignment="1">
      <alignment horizontal="right"/>
    </xf>
    <xf numFmtId="2" fontId="1" fillId="0" borderId="0" xfId="2" applyNumberFormat="1"/>
    <xf numFmtId="14" fontId="1" fillId="0" borderId="0" xfId="2" applyNumberFormat="1" applyAlignment="1">
      <alignment horizontal="right"/>
    </xf>
    <xf numFmtId="15" fontId="1" fillId="0" borderId="0" xfId="2" applyNumberFormat="1"/>
    <xf numFmtId="17" fontId="1" fillId="0" borderId="0" xfId="2" applyNumberFormat="1"/>
    <xf numFmtId="16" fontId="1" fillId="0" borderId="0" xfId="2" applyNumberFormat="1"/>
    <xf numFmtId="1" fontId="1" fillId="0" borderId="0" xfId="2" applyNumberFormat="1" applyAlignment="1">
      <alignment horizontal="right"/>
    </xf>
    <xf numFmtId="1" fontId="1" fillId="0" borderId="0" xfId="2" applyNumberFormat="1"/>
  </cellXfs>
  <cellStyles count="5">
    <cellStyle name="Followed Hyperlink" xfId="3" builtinId="9" hidden="1"/>
    <cellStyle name="Followed Hyperlink" xfId="4" builtinId="9" hidden="1"/>
    <cellStyle name="Hyperlink" xfId="1" builtinId="8"/>
    <cellStyle name="Normal" xfId="0" builtinId="0"/>
    <cellStyle name="Normal 2" xfId="2"/>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tabSelected="1" workbookViewId="0">
      <selection activeCell="B20" sqref="B20"/>
    </sheetView>
  </sheetViews>
  <sheetFormatPr baseColWidth="10" defaultRowHeight="13" x14ac:dyDescent="0"/>
  <cols>
    <col min="7" max="7" width="23.28515625" customWidth="1"/>
    <col min="8" max="8" width="26.7109375" customWidth="1"/>
  </cols>
  <sheetData>
    <row r="1" spans="1:8">
      <c r="B1" s="2" t="s">
        <v>0</v>
      </c>
    </row>
    <row r="2" spans="1:8">
      <c r="B2" s="2" t="s">
        <v>14316</v>
      </c>
    </row>
    <row r="3" spans="1:8">
      <c r="B3" s="2"/>
    </row>
    <row r="4" spans="1:8">
      <c r="B4" s="2"/>
      <c r="F4" s="2" t="s">
        <v>14314</v>
      </c>
      <c r="G4" s="2" t="s">
        <v>14313</v>
      </c>
      <c r="H4" s="2" t="s">
        <v>14315</v>
      </c>
    </row>
    <row r="6" spans="1:8">
      <c r="A6">
        <f ca="1">RANDBETWEEN(1,2450)</f>
        <v>1288</v>
      </c>
      <c r="B6" t="str">
        <f ca="1">CONCATENATE("http://daln.osu.edu/handle/2374.DALN/",A6,"?show=full")</f>
        <v>http://daln.osu.edu/handle/2374.DALN/1288?show=full</v>
      </c>
      <c r="F6" s="1" t="str">
        <f ca="1">HYPERLINK(B6,"Item 1")</f>
        <v>Item 1</v>
      </c>
      <c r="G6" t="str">
        <f ca="1">VLOOKUP(A6,Data!A4:CB2470,5,FALSE)</f>
        <v>Thompson, Rick</v>
      </c>
      <c r="H6" t="str">
        <f ca="1">VLOOKUP(A6,Data!A4:CB2470,77,FALSE)</f>
        <v>Runaway Ralph and The First Morsels of Literacy</v>
      </c>
    </row>
    <row r="7" spans="1:8">
      <c r="A7">
        <f t="shared" ref="A7:A15" ca="1" si="0">RANDBETWEEN(1,2450)</f>
        <v>1668</v>
      </c>
      <c r="B7" t="str">
        <f t="shared" ref="B7:B15" ca="1" si="1">CONCATENATE("http://daln.osu.edu/handle/2374.DALN/",A7,"?show=full")</f>
        <v>http://daln.osu.edu/handle/2374.DALN/1668?show=full</v>
      </c>
      <c r="F7" s="1" t="str">
        <f ca="1">HYPERLINK(B7,"Item 2")</f>
        <v>Item 2</v>
      </c>
      <c r="G7" t="str">
        <f ca="1">VLOOKUP(A7,Data!A5:CB2471,5,FALSE)</f>
        <v>Sanders, Jessica</v>
      </c>
      <c r="H7" t="str">
        <f ca="1">VLOOKUP(A7,Data!A5:CB2471,77,FALSE)</f>
        <v>Jessica's Literacy Narrative</v>
      </c>
    </row>
    <row r="8" spans="1:8">
      <c r="A8">
        <f t="shared" ca="1" si="0"/>
        <v>2422</v>
      </c>
      <c r="B8" t="str">
        <f t="shared" ca="1" si="1"/>
        <v>http://daln.osu.edu/handle/2374.DALN/2422?show=full</v>
      </c>
      <c r="F8" s="1" t="str">
        <f ca="1">HYPERLINK(B8,"Item 3")</f>
        <v>Item 3</v>
      </c>
      <c r="G8" t="str">
        <f ca="1">VLOOKUP(A8,Data!A6:CB2472,5,FALSE)</f>
        <v>Hassan, Hussein</v>
      </c>
      <c r="H8" t="str">
        <f ca="1">VLOOKUP(A8,Data!A6:CB2472,77,FALSE)</f>
        <v>Transnational Freestyle</v>
      </c>
    </row>
    <row r="9" spans="1:8">
      <c r="A9">
        <f t="shared" ca="1" si="0"/>
        <v>1751</v>
      </c>
      <c r="B9" t="str">
        <f t="shared" ca="1" si="1"/>
        <v>http://daln.osu.edu/handle/2374.DALN/1751?show=full</v>
      </c>
      <c r="F9" s="1" t="str">
        <f ca="1">HYPERLINK(B9,"Item 4")</f>
        <v>Item 4</v>
      </c>
      <c r="G9" t="str">
        <f ca="1">VLOOKUP(A9,Data!A7:CB2473,5,FALSE)</f>
        <v>Norval, Brad</v>
      </c>
      <c r="H9" t="str">
        <f ca="1">VLOOKUP(A9,Data!A7:CB2473,77,FALSE)</f>
        <v>Spanish Es Bueno</v>
      </c>
    </row>
    <row r="10" spans="1:8">
      <c r="A10">
        <f t="shared" ca="1" si="0"/>
        <v>1049</v>
      </c>
      <c r="B10" t="str">
        <f t="shared" ca="1" si="1"/>
        <v>http://daln.osu.edu/handle/2374.DALN/1049?show=full</v>
      </c>
      <c r="F10" s="1" t="str">
        <f ca="1">HYPERLINK(B10,"Item 5")</f>
        <v>Item 5</v>
      </c>
      <c r="G10" t="str">
        <f ca="1">VLOOKUP(A10,Data!A8:CB2474,5,FALSE)</f>
        <v>Adams, Eric</v>
      </c>
      <c r="H10" t="str">
        <f ca="1">VLOOKUP(A10,Data!A8:CB2474,77,FALSE)</f>
        <v>On The Write Track</v>
      </c>
    </row>
    <row r="11" spans="1:8">
      <c r="A11">
        <f t="shared" ca="1" si="0"/>
        <v>1010</v>
      </c>
      <c r="B11" t="str">
        <f t="shared" ca="1" si="1"/>
        <v>http://daln.osu.edu/handle/2374.DALN/1010?show=full</v>
      </c>
      <c r="F11" s="1" t="str">
        <f ca="1">HYPERLINK(B11,"Item 6")</f>
        <v>Item 6</v>
      </c>
      <c r="G11" t="str">
        <f ca="1">VLOOKUP(A11,Data!A9:CB2475,5,FALSE)</f>
        <v>Wozniak, Kathryn</v>
      </c>
      <c r="H11" t="str">
        <f ca="1">VLOOKUP(A11,Data!A9:CB2475,77,FALSE)</f>
        <v>Kathryn Wozniak's literacy narrative</v>
      </c>
    </row>
    <row r="12" spans="1:8">
      <c r="A12">
        <f t="shared" ca="1" si="0"/>
        <v>2238</v>
      </c>
      <c r="B12" t="str">
        <f t="shared" ca="1" si="1"/>
        <v>http://daln.osu.edu/handle/2374.DALN/2238?show=full</v>
      </c>
      <c r="F12" s="1" t="str">
        <f ca="1">HYPERLINK(B12,"Item 7")</f>
        <v>Item 7</v>
      </c>
      <c r="G12" t="str">
        <f ca="1">VLOOKUP(A12,Data!A10:CB2476,5,FALSE)</f>
        <v>Adrianna, Gaston</v>
      </c>
      <c r="H12" t="str">
        <f ca="1">VLOOKUP(A12,Data!A10:CB2476,77,FALSE)</f>
        <v>Education Comes First</v>
      </c>
    </row>
    <row r="13" spans="1:8">
      <c r="A13">
        <f t="shared" ca="1" si="0"/>
        <v>1409</v>
      </c>
      <c r="B13" t="str">
        <f t="shared" ca="1" si="1"/>
        <v>http://daln.osu.edu/handle/2374.DALN/1409?show=full</v>
      </c>
      <c r="F13" s="1" t="str">
        <f ca="1">HYPERLINK(B13,"Item 8")</f>
        <v>Item 8</v>
      </c>
      <c r="G13" t="str">
        <f ca="1">VLOOKUP(A13,Data!A11:CB2477,5,FALSE)</f>
        <v>Maher, Jared</v>
      </c>
      <c r="H13" t="str">
        <f ca="1">VLOOKUP(A13,Data!A11:CB2477,77,FALSE)</f>
        <v>Jared Maher's Literacy Narrative</v>
      </c>
    </row>
    <row r="14" spans="1:8">
      <c r="A14">
        <f t="shared" ca="1" si="0"/>
        <v>488</v>
      </c>
      <c r="B14" t="str">
        <f t="shared" ca="1" si="1"/>
        <v>http://daln.osu.edu/handle/2374.DALN/488?show=full</v>
      </c>
      <c r="F14" s="1" t="str">
        <f ca="1">HYPERLINK(B14,"Item 9")</f>
        <v>Item 9</v>
      </c>
      <c r="G14" t="str">
        <f ca="1">VLOOKUP(A14,Data!A12:CB2478,5,FALSE)</f>
        <v>DeWitt, Scott Lloyd</v>
      </c>
      <c r="H14" t="str">
        <f ca="1">VLOOKUP(A14,Data!A12:CB2478,77,FALSE)</f>
        <v>Staying in the Lines</v>
      </c>
    </row>
    <row r="15" spans="1:8">
      <c r="A15">
        <f t="shared" ca="1" si="0"/>
        <v>1946</v>
      </c>
      <c r="B15" t="str">
        <f t="shared" ca="1" si="1"/>
        <v>http://daln.osu.edu/handle/2374.DALN/1946?show=full</v>
      </c>
      <c r="F15" s="1" t="str">
        <f ca="1">HYPERLINK(B15,"Item 10")</f>
        <v>Item 10</v>
      </c>
      <c r="G15" t="str">
        <f ca="1">VLOOKUP(A15,Data!A13:CB2479,5,FALSE)</f>
        <v>Yi, Yuna</v>
      </c>
      <c r="H15" t="str">
        <f ca="1">VLOOKUP(A15,Data!A13:CB2479,77,FALSE)</f>
        <v>There's a Splinter in My Throat!</v>
      </c>
    </row>
    <row r="17" spans="2:2">
      <c r="B17" t="s">
        <v>14317</v>
      </c>
    </row>
  </sheetData>
  <phoneticPr fontId="2" type="noConversion"/>
  <pageMargins left="0.75" right="0.75" top="1" bottom="1" header="0.5" footer="0.5"/>
  <pageSetup orientation="landscape"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B2477"/>
  <sheetViews>
    <sheetView workbookViewId="0">
      <pane ySplit="3" topLeftCell="A4" activePane="bottomLeft" state="frozen"/>
      <selection pane="bottomLeft" activeCell="A2462" sqref="A2462"/>
    </sheetView>
  </sheetViews>
  <sheetFormatPr baseColWidth="10" defaultRowHeight="15" x14ac:dyDescent="0"/>
  <cols>
    <col min="1" max="1" width="13.42578125" style="4" customWidth="1"/>
    <col min="2" max="2" width="8" style="4" customWidth="1"/>
    <col min="3" max="3" width="18.140625" style="4" bestFit="1" customWidth="1"/>
    <col min="4" max="4" width="16.5703125" style="4" bestFit="1" customWidth="1"/>
    <col min="5" max="5" width="17.7109375" style="4" bestFit="1" customWidth="1"/>
    <col min="6" max="6" width="22.28515625" style="4" bestFit="1" customWidth="1"/>
    <col min="7" max="7" width="22.140625" style="4" bestFit="1" customWidth="1"/>
    <col min="8" max="8" width="24.85546875" style="4" bestFit="1" customWidth="1"/>
    <col min="9" max="9" width="20" style="4" bestFit="1" customWidth="1"/>
    <col min="10" max="10" width="21.140625" style="4" bestFit="1" customWidth="1"/>
    <col min="11" max="11" width="25.7109375" style="4" bestFit="1" customWidth="1"/>
    <col min="12" max="12" width="18.5703125" style="4" bestFit="1" customWidth="1"/>
    <col min="13" max="13" width="21.42578125" style="4" bestFit="1" customWidth="1"/>
    <col min="14" max="14" width="19.140625" style="4" bestFit="1" customWidth="1"/>
    <col min="15" max="15" width="20.140625" style="4" bestFit="1" customWidth="1"/>
    <col min="16" max="16" width="24.85546875" style="4" bestFit="1" customWidth="1"/>
    <col min="17" max="17" width="20.7109375" style="4" bestFit="1" customWidth="1"/>
    <col min="18" max="18" width="23.42578125" style="4" bestFit="1" customWidth="1"/>
    <col min="19" max="19" width="15.85546875" style="4" bestFit="1" customWidth="1"/>
    <col min="20" max="20" width="17.5703125" style="4" bestFit="1" customWidth="1"/>
    <col min="21" max="21" width="20.42578125" style="4" bestFit="1" customWidth="1"/>
    <col min="22" max="22" width="15.7109375" style="4" bestFit="1" customWidth="1"/>
    <col min="23" max="23" width="17.42578125" style="4" bestFit="1" customWidth="1"/>
    <col min="24" max="24" width="20.28515625" style="4" bestFit="1" customWidth="1"/>
    <col min="25" max="25" width="17.7109375" style="4" bestFit="1" customWidth="1"/>
    <col min="26" max="26" width="20.42578125" style="4" bestFit="1" customWidth="1"/>
    <col min="27" max="27" width="20.85546875" style="4" bestFit="1" customWidth="1"/>
    <col min="28" max="28" width="22.7109375" style="4" bestFit="1" customWidth="1"/>
    <col min="29" max="29" width="25.5703125" style="4" bestFit="1" customWidth="1"/>
    <col min="30" max="30" width="13.28515625" style="4" bestFit="1" customWidth="1"/>
    <col min="31" max="31" width="15" style="4" bestFit="1" customWidth="1"/>
    <col min="32" max="32" width="17.85546875" style="4" bestFit="1" customWidth="1"/>
    <col min="33" max="33" width="14.85546875" style="4" bestFit="1" customWidth="1"/>
    <col min="34" max="34" width="16.7109375" style="4" bestFit="1" customWidth="1"/>
    <col min="35" max="35" width="19.42578125" style="4" bestFit="1" customWidth="1"/>
    <col min="36" max="36" width="17.5703125" style="4" bestFit="1" customWidth="1"/>
    <col min="37" max="37" width="22.140625" style="4" bestFit="1" customWidth="1"/>
    <col min="38" max="38" width="19.140625" style="4" bestFit="1" customWidth="1"/>
    <col min="39" max="39" width="21" style="4" bestFit="1" customWidth="1"/>
    <col min="40" max="40" width="23.7109375" style="4" bestFit="1" customWidth="1"/>
    <col min="41" max="41" width="18" style="4" bestFit="1" customWidth="1"/>
    <col min="42" max="42" width="19.7109375" style="4" bestFit="1" customWidth="1"/>
    <col min="43" max="43" width="22.42578125" style="4" bestFit="1" customWidth="1"/>
    <col min="44" max="44" width="17.7109375" style="4" customWidth="1"/>
    <col min="45" max="45" width="16.42578125" style="4" bestFit="1" customWidth="1"/>
    <col min="46" max="46" width="12.28515625" style="4" bestFit="1" customWidth="1"/>
    <col min="47" max="47" width="13.42578125" style="4" bestFit="1" customWidth="1"/>
    <col min="48" max="48" width="18" style="4" bestFit="1" customWidth="1"/>
    <col min="49" max="49" width="11.28515625" style="4" bestFit="1" customWidth="1"/>
    <col min="50" max="50" width="12.42578125" style="4" bestFit="1" customWidth="1"/>
    <col min="51" max="51" width="7.42578125" style="4" customWidth="1"/>
    <col min="52" max="52" width="18.5703125" style="4" bestFit="1" customWidth="1"/>
    <col min="53" max="53" width="19.5703125" style="4" bestFit="1" customWidth="1"/>
    <col min="54" max="54" width="12.28515625" style="4" bestFit="1" customWidth="1"/>
    <col min="55" max="55" width="14" style="4" bestFit="1" customWidth="1"/>
    <col min="56" max="56" width="16.85546875" style="4" bestFit="1" customWidth="1"/>
    <col min="57" max="57" width="30.42578125" style="4" customWidth="1"/>
    <col min="58" max="58" width="36.28515625" style="4" customWidth="1"/>
    <col min="59" max="59" width="12.42578125" style="4" bestFit="1" customWidth="1"/>
    <col min="60" max="60" width="15.28515625" style="4" bestFit="1" customWidth="1"/>
    <col min="61" max="61" width="17.28515625" style="4" bestFit="1" customWidth="1"/>
    <col min="62" max="62" width="20.42578125" style="4" bestFit="1" customWidth="1"/>
    <col min="63" max="63" width="16.140625" style="4" bestFit="1" customWidth="1"/>
    <col min="64" max="64" width="19" style="4" bestFit="1" customWidth="1"/>
    <col min="65" max="65" width="15.7109375" style="4" bestFit="1" customWidth="1"/>
    <col min="66" max="66" width="18.42578125" style="4" bestFit="1" customWidth="1"/>
    <col min="67" max="67" width="15.28515625" style="4" bestFit="1" customWidth="1"/>
    <col min="68" max="68" width="10.140625" style="4" bestFit="1" customWidth="1"/>
    <col min="69" max="69" width="12.85546875" style="4" bestFit="1" customWidth="1"/>
    <col min="70" max="70" width="19" style="4" bestFit="1" customWidth="1"/>
    <col min="71" max="71" width="13.7109375" style="4" bestFit="1" customWidth="1"/>
    <col min="72" max="72" width="9.42578125" style="4" bestFit="1" customWidth="1"/>
    <col min="73" max="73" width="11.140625" style="4" bestFit="1" customWidth="1"/>
    <col min="74" max="74" width="14" style="4" bestFit="1" customWidth="1"/>
    <col min="75" max="75" width="7.140625" style="4" customWidth="1"/>
    <col min="76" max="76" width="9" style="4" customWidth="1"/>
    <col min="77" max="77" width="46" style="4" customWidth="1"/>
    <col min="78" max="78" width="11.85546875" style="4" customWidth="1"/>
    <col min="79" max="79" width="14.42578125" style="4" customWidth="1"/>
    <col min="80" max="16384" width="10.7109375" style="4"/>
  </cols>
  <sheetData>
    <row r="3" spans="1:80">
      <c r="A3" s="3" t="s">
        <v>79</v>
      </c>
      <c r="B3" s="3" t="s">
        <v>1</v>
      </c>
      <c r="C3" s="3" t="s">
        <v>2</v>
      </c>
      <c r="D3" s="3" t="s">
        <v>3</v>
      </c>
      <c r="E3" s="3" t="s">
        <v>4</v>
      </c>
      <c r="F3" s="3" t="s">
        <v>5</v>
      </c>
      <c r="G3" s="3" t="s">
        <v>6</v>
      </c>
      <c r="H3" s="3" t="s">
        <v>7</v>
      </c>
      <c r="I3" s="3" t="s">
        <v>8</v>
      </c>
      <c r="J3" s="3" t="s">
        <v>9</v>
      </c>
      <c r="K3" s="3" t="s">
        <v>10</v>
      </c>
      <c r="L3" s="3" t="s">
        <v>11</v>
      </c>
      <c r="M3" s="3" t="s">
        <v>12</v>
      </c>
      <c r="N3" s="3" t="s">
        <v>13</v>
      </c>
      <c r="O3" s="3" t="s">
        <v>14</v>
      </c>
      <c r="P3" s="3" t="s">
        <v>15</v>
      </c>
      <c r="Q3" s="3" t="s">
        <v>16</v>
      </c>
      <c r="R3" s="3" t="s">
        <v>17</v>
      </c>
      <c r="S3" s="3" t="s">
        <v>18</v>
      </c>
      <c r="T3" s="3" t="s">
        <v>19</v>
      </c>
      <c r="U3" s="3" t="s">
        <v>20</v>
      </c>
      <c r="V3" s="3" t="s">
        <v>21</v>
      </c>
      <c r="W3" s="3" t="s">
        <v>22</v>
      </c>
      <c r="X3" s="3" t="s">
        <v>23</v>
      </c>
      <c r="Y3" s="3" t="s">
        <v>24</v>
      </c>
      <c r="Z3" s="3" t="s">
        <v>25</v>
      </c>
      <c r="AA3" s="3" t="s">
        <v>26</v>
      </c>
      <c r="AB3" s="3" t="s">
        <v>27</v>
      </c>
      <c r="AC3" s="3" t="s">
        <v>28</v>
      </c>
      <c r="AD3" s="3" t="s">
        <v>29</v>
      </c>
      <c r="AE3" s="3" t="s">
        <v>30</v>
      </c>
      <c r="AF3" s="3" t="s">
        <v>31</v>
      </c>
      <c r="AG3" s="3" t="s">
        <v>32</v>
      </c>
      <c r="AH3" s="3" t="s">
        <v>33</v>
      </c>
      <c r="AI3" s="3" t="s">
        <v>34</v>
      </c>
      <c r="AJ3" s="3" t="s">
        <v>35</v>
      </c>
      <c r="AK3" s="3" t="s">
        <v>36</v>
      </c>
      <c r="AL3" s="3" t="s">
        <v>37</v>
      </c>
      <c r="AM3" s="3" t="s">
        <v>38</v>
      </c>
      <c r="AN3" s="3" t="s">
        <v>39</v>
      </c>
      <c r="AO3" s="3" t="s">
        <v>40</v>
      </c>
      <c r="AP3" s="3" t="s">
        <v>41</v>
      </c>
      <c r="AQ3" s="3" t="s">
        <v>42</v>
      </c>
      <c r="AR3" s="3" t="s">
        <v>43</v>
      </c>
      <c r="AS3" s="3" t="s">
        <v>44</v>
      </c>
      <c r="AT3" s="3" t="s">
        <v>45</v>
      </c>
      <c r="AU3" s="3" t="s">
        <v>46</v>
      </c>
      <c r="AV3" s="3" t="s">
        <v>47</v>
      </c>
      <c r="AW3" s="3" t="s">
        <v>48</v>
      </c>
      <c r="AX3" s="3" t="s">
        <v>49</v>
      </c>
      <c r="AY3" s="3" t="s">
        <v>50</v>
      </c>
      <c r="AZ3" s="3" t="s">
        <v>51</v>
      </c>
      <c r="BA3" s="3" t="s">
        <v>52</v>
      </c>
      <c r="BB3" s="3" t="s">
        <v>53</v>
      </c>
      <c r="BC3" s="3" t="s">
        <v>54</v>
      </c>
      <c r="BD3" s="3" t="s">
        <v>55</v>
      </c>
      <c r="BE3" s="3" t="s">
        <v>56</v>
      </c>
      <c r="BF3" s="3" t="s">
        <v>57</v>
      </c>
      <c r="BG3" s="3" t="s">
        <v>58</v>
      </c>
      <c r="BH3" s="3" t="s">
        <v>59</v>
      </c>
      <c r="BI3" s="3" t="s">
        <v>60</v>
      </c>
      <c r="BJ3" s="3" t="s">
        <v>61</v>
      </c>
      <c r="BK3" s="3" t="s">
        <v>62</v>
      </c>
      <c r="BL3" s="3" t="s">
        <v>63</v>
      </c>
      <c r="BM3" s="3" t="s">
        <v>64</v>
      </c>
      <c r="BN3" s="3" t="s">
        <v>65</v>
      </c>
      <c r="BO3" s="3" t="s">
        <v>66</v>
      </c>
      <c r="BP3" s="3" t="s">
        <v>67</v>
      </c>
      <c r="BQ3" s="3" t="s">
        <v>68</v>
      </c>
      <c r="BR3" s="3" t="s">
        <v>69</v>
      </c>
      <c r="BS3" s="3" t="s">
        <v>70</v>
      </c>
      <c r="BT3" s="3" t="s">
        <v>71</v>
      </c>
      <c r="BU3" s="3" t="s">
        <v>72</v>
      </c>
      <c r="BV3" s="3" t="s">
        <v>73</v>
      </c>
      <c r="BW3" s="3" t="s">
        <v>74</v>
      </c>
      <c r="BX3" s="3" t="s">
        <v>75</v>
      </c>
      <c r="BY3" s="3" t="s">
        <v>76</v>
      </c>
      <c r="BZ3" s="3" t="s">
        <v>77</v>
      </c>
      <c r="CA3" s="3" t="s">
        <v>78</v>
      </c>
      <c r="CB3" s="3" t="s">
        <v>79</v>
      </c>
    </row>
    <row r="4" spans="1:80">
      <c r="A4" s="12">
        <v>11</v>
      </c>
      <c r="B4" s="4">
        <v>36</v>
      </c>
      <c r="C4" s="4" t="s">
        <v>80</v>
      </c>
      <c r="E4" s="4" t="s">
        <v>81</v>
      </c>
      <c r="H4" s="4" t="s">
        <v>82</v>
      </c>
      <c r="J4" s="4" t="s">
        <v>83</v>
      </c>
      <c r="O4" s="4" t="s">
        <v>84</v>
      </c>
      <c r="R4" s="4" t="s">
        <v>85</v>
      </c>
      <c r="U4" s="4" t="s">
        <v>86</v>
      </c>
      <c r="X4" s="4" t="s">
        <v>87</v>
      </c>
      <c r="Z4" s="4" t="s">
        <v>88</v>
      </c>
      <c r="AC4" s="4" t="s">
        <v>89</v>
      </c>
      <c r="AF4" s="4" t="s">
        <v>90</v>
      </c>
      <c r="AI4" s="4" t="s">
        <v>91</v>
      </c>
      <c r="AN4" s="4" t="s">
        <v>92</v>
      </c>
      <c r="AQ4" s="4">
        <v>1988</v>
      </c>
      <c r="AS4" s="4" t="s">
        <v>93</v>
      </c>
      <c r="AU4" s="5">
        <v>38116</v>
      </c>
      <c r="AX4" s="4" t="s">
        <v>93</v>
      </c>
      <c r="BD4" s="4" t="s">
        <v>94</v>
      </c>
      <c r="BF4" s="4" t="s">
        <v>95</v>
      </c>
      <c r="BH4" s="4" t="s">
        <v>96</v>
      </c>
      <c r="BL4" s="4" t="s">
        <v>97</v>
      </c>
      <c r="BN4" s="4" t="s">
        <v>97</v>
      </c>
      <c r="BQ4" s="4" t="s">
        <v>98</v>
      </c>
      <c r="BV4" s="4" t="s">
        <v>99</v>
      </c>
      <c r="BY4" s="4" t="s">
        <v>100</v>
      </c>
      <c r="CA4" s="6" t="str">
        <f>CONCATENATE(MID(AX4,6,2),"/",MID(AX4,9,2),"/",MID(AX4,1,4))</f>
        <v>05/13/2008</v>
      </c>
      <c r="CB4" s="7" t="str">
        <f>MID(BF4,33,4)</f>
        <v>11</v>
      </c>
    </row>
    <row r="5" spans="1:80">
      <c r="A5" s="12">
        <v>12</v>
      </c>
      <c r="B5" s="4">
        <v>38</v>
      </c>
      <c r="C5" s="4" t="s">
        <v>80</v>
      </c>
      <c r="E5" s="4" t="s">
        <v>101</v>
      </c>
      <c r="H5" s="4" t="s">
        <v>82</v>
      </c>
      <c r="J5" s="4" t="s">
        <v>102</v>
      </c>
      <c r="O5" s="4" t="s">
        <v>103</v>
      </c>
      <c r="P5" s="4" t="s">
        <v>104</v>
      </c>
      <c r="R5" s="4" t="s">
        <v>85</v>
      </c>
      <c r="U5" s="4" t="s">
        <v>105</v>
      </c>
      <c r="X5" s="4" t="s">
        <v>106</v>
      </c>
      <c r="Z5" s="4" t="s">
        <v>107</v>
      </c>
      <c r="AC5" s="4" t="s">
        <v>89</v>
      </c>
      <c r="AF5" s="4" t="s">
        <v>108</v>
      </c>
      <c r="AI5" s="4" t="s">
        <v>109</v>
      </c>
      <c r="AN5" s="4" t="s">
        <v>110</v>
      </c>
      <c r="AQ5" s="4">
        <v>1963</v>
      </c>
      <c r="AS5" s="4" t="s">
        <v>111</v>
      </c>
      <c r="AU5" s="5">
        <v>38116</v>
      </c>
      <c r="AX5" s="4" t="s">
        <v>111</v>
      </c>
      <c r="BD5" s="4" t="s">
        <v>112</v>
      </c>
      <c r="BF5" s="4" t="s">
        <v>113</v>
      </c>
      <c r="BH5" s="4" t="s">
        <v>96</v>
      </c>
      <c r="BL5" s="4" t="s">
        <v>97</v>
      </c>
      <c r="BN5" s="4" t="s">
        <v>97</v>
      </c>
      <c r="BQ5" s="4" t="s">
        <v>98</v>
      </c>
      <c r="BV5" s="4" t="s">
        <v>114</v>
      </c>
      <c r="BY5" s="4" t="s">
        <v>115</v>
      </c>
      <c r="CA5" s="6" t="str">
        <f>CONCATENATE(MID(AX5,6,2),"/",MID(AX5,9,2),"/",MID(AX5,1,4))</f>
        <v>05/13/2008</v>
      </c>
      <c r="CB5" s="7" t="str">
        <f>MID(BF5,33,4)</f>
        <v>12</v>
      </c>
    </row>
    <row r="6" spans="1:80">
      <c r="A6" s="12">
        <v>13</v>
      </c>
      <c r="B6" s="4">
        <v>35</v>
      </c>
      <c r="C6" s="4" t="s">
        <v>80</v>
      </c>
      <c r="H6" s="4" t="s">
        <v>82</v>
      </c>
      <c r="R6" s="4" t="s">
        <v>116</v>
      </c>
      <c r="U6" s="4" t="s">
        <v>117</v>
      </c>
      <c r="AF6" s="4" t="s">
        <v>118</v>
      </c>
      <c r="AI6" s="4" t="s">
        <v>119</v>
      </c>
      <c r="AN6" s="4" t="s">
        <v>110</v>
      </c>
      <c r="AQ6" s="4">
        <v>1977</v>
      </c>
      <c r="AS6" s="4" t="s">
        <v>120</v>
      </c>
      <c r="AU6" s="5">
        <v>38116</v>
      </c>
      <c r="AX6" s="4" t="s">
        <v>120</v>
      </c>
      <c r="BF6" s="4" t="s">
        <v>121</v>
      </c>
      <c r="BH6" s="4" t="s">
        <v>96</v>
      </c>
      <c r="BL6" s="4" t="s">
        <v>97</v>
      </c>
      <c r="BN6" s="4" t="s">
        <v>97</v>
      </c>
      <c r="BQ6" s="4" t="s">
        <v>98</v>
      </c>
      <c r="BV6" s="4" t="s">
        <v>122</v>
      </c>
      <c r="BY6" s="4" t="s">
        <v>123</v>
      </c>
      <c r="CA6" s="6" t="str">
        <f>CONCATENATE(MID(AX6,6,2),"/",MID(AX6,9,2),"/",MID(AX6,1,4))</f>
        <v>05/13/2008</v>
      </c>
      <c r="CB6" s="7" t="str">
        <f>MID(BF6,33,4)</f>
        <v>13</v>
      </c>
    </row>
    <row r="7" spans="1:80">
      <c r="A7" s="12">
        <v>14</v>
      </c>
      <c r="B7" s="4">
        <v>40</v>
      </c>
      <c r="C7" s="4" t="s">
        <v>80</v>
      </c>
      <c r="E7" s="4" t="s">
        <v>102</v>
      </c>
      <c r="H7" s="4" t="s">
        <v>82</v>
      </c>
      <c r="J7" s="4" t="s">
        <v>101</v>
      </c>
      <c r="O7" s="4" t="s">
        <v>124</v>
      </c>
      <c r="R7" s="4" t="s">
        <v>85</v>
      </c>
      <c r="U7" s="4" t="s">
        <v>125</v>
      </c>
      <c r="X7" s="4" t="s">
        <v>126</v>
      </c>
      <c r="Z7" s="4" t="s">
        <v>127</v>
      </c>
      <c r="AC7" s="4" t="s">
        <v>128</v>
      </c>
      <c r="AF7" s="4" t="s">
        <v>108</v>
      </c>
      <c r="AI7" s="4" t="s">
        <v>129</v>
      </c>
      <c r="AN7" s="4" t="s">
        <v>130</v>
      </c>
      <c r="AQ7" s="4">
        <v>1943</v>
      </c>
      <c r="AS7" s="4" t="s">
        <v>131</v>
      </c>
      <c r="AU7" s="5">
        <v>38116</v>
      </c>
      <c r="AX7" s="4" t="s">
        <v>131</v>
      </c>
      <c r="BD7" s="4" t="s">
        <v>132</v>
      </c>
      <c r="BF7" s="4" t="s">
        <v>133</v>
      </c>
      <c r="BH7" s="4" t="s">
        <v>96</v>
      </c>
      <c r="BL7" s="4" t="s">
        <v>97</v>
      </c>
      <c r="BN7" s="4" t="s">
        <v>97</v>
      </c>
      <c r="BQ7" s="4" t="s">
        <v>98</v>
      </c>
      <c r="BV7" s="4" t="s">
        <v>134</v>
      </c>
      <c r="BY7" s="4" t="s">
        <v>135</v>
      </c>
      <c r="CA7" s="6" t="str">
        <f>CONCATENATE(MID(AX7,6,2),"/",MID(AX7,9,2),"/",MID(AX7,1,4))</f>
        <v>05/13/2008</v>
      </c>
      <c r="CB7" s="7" t="str">
        <f>MID(BF7,33,4)</f>
        <v>14</v>
      </c>
    </row>
    <row r="8" spans="1:80">
      <c r="A8" s="12">
        <v>15</v>
      </c>
      <c r="B8" s="4">
        <v>42</v>
      </c>
      <c r="C8" s="4" t="s">
        <v>80</v>
      </c>
      <c r="E8" s="4" t="s">
        <v>83</v>
      </c>
      <c r="H8" s="4" t="s">
        <v>82</v>
      </c>
      <c r="J8" s="4" t="s">
        <v>81</v>
      </c>
      <c r="M8" s="4" t="s">
        <v>136</v>
      </c>
      <c r="O8" s="4" t="s">
        <v>137</v>
      </c>
      <c r="R8" s="4" t="s">
        <v>138</v>
      </c>
      <c r="U8" s="4" t="s">
        <v>86</v>
      </c>
      <c r="X8" s="4" t="s">
        <v>139</v>
      </c>
      <c r="Z8" s="4" t="s">
        <v>140</v>
      </c>
      <c r="AC8" s="4" t="s">
        <v>89</v>
      </c>
      <c r="AF8" s="4" t="s">
        <v>141</v>
      </c>
      <c r="AI8" s="4" t="s">
        <v>91</v>
      </c>
      <c r="AN8" s="4" t="s">
        <v>92</v>
      </c>
      <c r="AQ8" s="4">
        <v>1987</v>
      </c>
      <c r="AS8" s="4" t="s">
        <v>142</v>
      </c>
      <c r="AU8" s="5">
        <v>38116</v>
      </c>
      <c r="AX8" s="4" t="s">
        <v>142</v>
      </c>
      <c r="BD8" s="4" t="s">
        <v>143</v>
      </c>
      <c r="BF8" s="4" t="s">
        <v>144</v>
      </c>
      <c r="BH8" s="4" t="s">
        <v>96</v>
      </c>
      <c r="BL8" s="4" t="s">
        <v>97</v>
      </c>
      <c r="BN8" s="4" t="s">
        <v>97</v>
      </c>
      <c r="BQ8" s="4" t="s">
        <v>98</v>
      </c>
      <c r="BV8" s="4" t="s">
        <v>145</v>
      </c>
      <c r="BY8" s="4" t="s">
        <v>146</v>
      </c>
      <c r="CA8" s="6" t="str">
        <f>CONCATENATE(MID(AX8,6,2),"/",MID(AX8,9,2),"/",MID(AX8,1,4))</f>
        <v>05/13/2008</v>
      </c>
      <c r="CB8" s="7" t="str">
        <f>MID(BF8,33,4)</f>
        <v>15</v>
      </c>
    </row>
    <row r="9" spans="1:80">
      <c r="A9" s="12">
        <v>21</v>
      </c>
      <c r="B9" s="4">
        <v>56</v>
      </c>
      <c r="C9" s="4" t="s">
        <v>147</v>
      </c>
      <c r="E9" s="4" t="s">
        <v>148</v>
      </c>
      <c r="I9" s="4" t="s">
        <v>149</v>
      </c>
      <c r="L9" s="4" t="s">
        <v>150</v>
      </c>
      <c r="N9" s="4" t="s">
        <v>151</v>
      </c>
      <c r="Q9" s="4" t="s">
        <v>152</v>
      </c>
      <c r="V9" s="4" t="s">
        <v>153</v>
      </c>
      <c r="Y9" s="4" t="s">
        <v>154</v>
      </c>
      <c r="AA9" s="4" t="s">
        <v>155</v>
      </c>
      <c r="AD9" s="4" t="s">
        <v>156</v>
      </c>
      <c r="AJ9" s="4" t="s">
        <v>109</v>
      </c>
      <c r="AL9" s="4" t="s">
        <v>155</v>
      </c>
      <c r="AO9" s="4" t="s">
        <v>157</v>
      </c>
      <c r="AR9" s="4">
        <v>1972</v>
      </c>
      <c r="AS9" s="4" t="s">
        <v>158</v>
      </c>
      <c r="AW9" s="5">
        <v>37937</v>
      </c>
      <c r="AX9" s="4" t="s">
        <v>158</v>
      </c>
      <c r="BB9" s="4" t="s">
        <v>159</v>
      </c>
      <c r="BE9" s="4" t="s">
        <v>160</v>
      </c>
      <c r="BF9" s="4" t="s">
        <v>161</v>
      </c>
      <c r="BI9" s="4" t="s">
        <v>162</v>
      </c>
      <c r="BJ9" s="4" t="s">
        <v>163</v>
      </c>
      <c r="BK9" s="4" t="s">
        <v>164</v>
      </c>
      <c r="BM9" s="4" t="s">
        <v>165</v>
      </c>
      <c r="BO9" s="4" t="s">
        <v>165</v>
      </c>
      <c r="BR9" s="4" t="s">
        <v>166</v>
      </c>
      <c r="BW9" s="4" t="s">
        <v>167</v>
      </c>
      <c r="BZ9" s="4" t="s">
        <v>168</v>
      </c>
      <c r="CA9" s="6" t="str">
        <f>CONCATENATE(MID(AX9,6,2),"/",MID(AX9,9,2),"/",MID(AX9,1,4))</f>
        <v>05/23/2008</v>
      </c>
      <c r="CB9" s="7" t="str">
        <f>MID(BF9,33,4)</f>
        <v>21</v>
      </c>
    </row>
    <row r="10" spans="1:80">
      <c r="A10" s="12">
        <v>22</v>
      </c>
      <c r="B10" s="4">
        <v>57</v>
      </c>
      <c r="C10" s="4" t="s">
        <v>147</v>
      </c>
      <c r="E10" s="4" t="s">
        <v>169</v>
      </c>
      <c r="I10" s="4" t="s">
        <v>149</v>
      </c>
      <c r="L10" s="4" t="s">
        <v>170</v>
      </c>
      <c r="N10" s="4" t="s">
        <v>171</v>
      </c>
      <c r="Q10" s="4" t="s">
        <v>172</v>
      </c>
      <c r="V10" s="4" t="s">
        <v>153</v>
      </c>
      <c r="Y10" s="4" t="s">
        <v>154</v>
      </c>
      <c r="AA10" s="4" t="s">
        <v>173</v>
      </c>
      <c r="AD10" s="4" t="s">
        <v>89</v>
      </c>
      <c r="AJ10" s="4" t="s">
        <v>109</v>
      </c>
      <c r="AL10" s="4" t="s">
        <v>174</v>
      </c>
      <c r="AO10" s="4" t="s">
        <v>175</v>
      </c>
      <c r="AR10" s="4">
        <v>1974</v>
      </c>
      <c r="AS10" s="4" t="s">
        <v>176</v>
      </c>
      <c r="AW10" s="5">
        <v>37926</v>
      </c>
      <c r="AX10" s="4" t="s">
        <v>176</v>
      </c>
      <c r="BB10" s="4" t="s">
        <v>177</v>
      </c>
      <c r="BE10" s="4" t="s">
        <v>178</v>
      </c>
      <c r="BF10" s="4" t="s">
        <v>179</v>
      </c>
      <c r="BI10" s="4" t="s">
        <v>162</v>
      </c>
      <c r="BJ10" s="4" t="s">
        <v>163</v>
      </c>
      <c r="BK10" s="4" t="s">
        <v>164</v>
      </c>
      <c r="BM10" s="4" t="s">
        <v>165</v>
      </c>
      <c r="BO10" s="4" t="s">
        <v>165</v>
      </c>
      <c r="BR10" s="4" t="s">
        <v>166</v>
      </c>
      <c r="BW10" s="4" t="s">
        <v>180</v>
      </c>
      <c r="BZ10" s="4" t="s">
        <v>181</v>
      </c>
      <c r="CA10" s="6" t="str">
        <f>CONCATENATE(MID(AX10,6,2),"/",MID(AX10,9,2),"/",MID(AX10,1,4))</f>
        <v>05/23/2008</v>
      </c>
      <c r="CB10" s="7" t="str">
        <f>MID(BF10,33,4)</f>
        <v>22</v>
      </c>
    </row>
    <row r="11" spans="1:80">
      <c r="A11" s="12">
        <v>23</v>
      </c>
      <c r="B11" s="4">
        <v>58</v>
      </c>
      <c r="C11" s="4" t="s">
        <v>147</v>
      </c>
      <c r="E11" s="4" t="s">
        <v>169</v>
      </c>
      <c r="I11" s="4" t="s">
        <v>149</v>
      </c>
      <c r="L11" s="4" t="s">
        <v>150</v>
      </c>
      <c r="N11" s="4" t="s">
        <v>151</v>
      </c>
      <c r="Q11" s="4" t="s">
        <v>152</v>
      </c>
      <c r="V11" s="4" t="s">
        <v>182</v>
      </c>
      <c r="Y11" s="4" t="s">
        <v>183</v>
      </c>
      <c r="AA11" s="4" t="s">
        <v>155</v>
      </c>
      <c r="AD11" s="4" t="s">
        <v>184</v>
      </c>
      <c r="AL11" s="4" t="s">
        <v>155</v>
      </c>
      <c r="AO11" s="4" t="s">
        <v>157</v>
      </c>
      <c r="AS11" s="4" t="s">
        <v>185</v>
      </c>
      <c r="AW11" s="5">
        <v>37940</v>
      </c>
      <c r="AX11" s="4" t="s">
        <v>185</v>
      </c>
      <c r="BB11" s="4" t="s">
        <v>186</v>
      </c>
      <c r="BE11" s="4" t="s">
        <v>187</v>
      </c>
      <c r="BF11" s="4" t="s">
        <v>188</v>
      </c>
      <c r="BI11" s="4" t="s">
        <v>162</v>
      </c>
      <c r="BJ11" s="4" t="s">
        <v>163</v>
      </c>
      <c r="BK11" s="4" t="s">
        <v>164</v>
      </c>
      <c r="BM11" s="4" t="s">
        <v>165</v>
      </c>
      <c r="BO11" s="4" t="s">
        <v>165</v>
      </c>
      <c r="BR11" s="4" t="s">
        <v>166</v>
      </c>
      <c r="BW11" s="4" t="s">
        <v>189</v>
      </c>
      <c r="BZ11" s="4" t="s">
        <v>190</v>
      </c>
      <c r="CA11" s="6" t="str">
        <f>CONCATENATE(MID(AX11,6,2),"/",MID(AX11,9,2),"/",MID(AX11,1,4))</f>
        <v>05/23/2008</v>
      </c>
      <c r="CB11" s="7" t="str">
        <f>MID(BF11,33,4)</f>
        <v>23</v>
      </c>
    </row>
    <row r="12" spans="1:80">
      <c r="A12" s="12">
        <v>24</v>
      </c>
      <c r="B12" s="4">
        <v>59</v>
      </c>
      <c r="C12" s="4" t="s">
        <v>147</v>
      </c>
      <c r="E12" s="4" t="s">
        <v>169</v>
      </c>
      <c r="I12" s="4" t="s">
        <v>149</v>
      </c>
      <c r="L12" s="4" t="s">
        <v>191</v>
      </c>
      <c r="N12" s="4" t="s">
        <v>151</v>
      </c>
      <c r="Q12" s="4" t="s">
        <v>152</v>
      </c>
      <c r="V12" s="4" t="s">
        <v>192</v>
      </c>
      <c r="Y12" s="4" t="s">
        <v>193</v>
      </c>
      <c r="AA12" s="4" t="s">
        <v>194</v>
      </c>
      <c r="AD12" s="4" t="s">
        <v>195</v>
      </c>
      <c r="AJ12" s="4" t="s">
        <v>109</v>
      </c>
      <c r="AL12" s="4" t="s">
        <v>155</v>
      </c>
      <c r="AO12" s="4" t="s">
        <v>196</v>
      </c>
      <c r="AS12" s="4" t="s">
        <v>197</v>
      </c>
      <c r="AW12" s="5">
        <v>37964</v>
      </c>
      <c r="AX12" s="4" t="s">
        <v>197</v>
      </c>
      <c r="BB12" s="4" t="s">
        <v>198</v>
      </c>
      <c r="BE12" s="4" t="s">
        <v>199</v>
      </c>
      <c r="BF12" s="4" t="s">
        <v>200</v>
      </c>
      <c r="BI12" s="4" t="s">
        <v>162</v>
      </c>
      <c r="BJ12" s="4" t="s">
        <v>163</v>
      </c>
      <c r="BK12" s="4" t="s">
        <v>164</v>
      </c>
      <c r="BM12" s="4" t="s">
        <v>165</v>
      </c>
      <c r="BO12" s="4" t="s">
        <v>165</v>
      </c>
      <c r="BR12" s="4" t="s">
        <v>166</v>
      </c>
      <c r="BW12" s="4" t="s">
        <v>201</v>
      </c>
      <c r="BZ12" s="4" t="s">
        <v>202</v>
      </c>
      <c r="CA12" s="6" t="str">
        <f>CONCATENATE(MID(AX12,6,2),"/",MID(AX12,9,2),"/",MID(AX12,1,4))</f>
        <v>05/23/2008</v>
      </c>
      <c r="CB12" s="7" t="str">
        <f>MID(BF12,33,4)</f>
        <v>24</v>
      </c>
    </row>
    <row r="13" spans="1:80">
      <c r="A13" s="12">
        <v>25</v>
      </c>
      <c r="B13" s="4">
        <v>60</v>
      </c>
      <c r="C13" s="4" t="s">
        <v>147</v>
      </c>
      <c r="E13" s="4" t="s">
        <v>203</v>
      </c>
      <c r="I13" s="4" t="s">
        <v>149</v>
      </c>
      <c r="L13" s="4" t="s">
        <v>204</v>
      </c>
      <c r="N13" s="4" t="s">
        <v>205</v>
      </c>
      <c r="Q13" s="4" t="s">
        <v>152</v>
      </c>
      <c r="V13" s="4" t="s">
        <v>192</v>
      </c>
      <c r="Y13" s="4" t="s">
        <v>154</v>
      </c>
      <c r="AA13" s="4" t="s">
        <v>206</v>
      </c>
      <c r="AD13" s="4" t="s">
        <v>207</v>
      </c>
      <c r="AJ13" s="4" t="s">
        <v>109</v>
      </c>
      <c r="AL13" s="4" t="s">
        <v>155</v>
      </c>
      <c r="AO13" s="4" t="s">
        <v>157</v>
      </c>
      <c r="AS13" s="4" t="s">
        <v>208</v>
      </c>
      <c r="AW13" s="5">
        <v>37919</v>
      </c>
      <c r="AX13" s="4" t="s">
        <v>208</v>
      </c>
      <c r="BB13" s="4" t="s">
        <v>209</v>
      </c>
      <c r="BE13" s="4" t="s">
        <v>210</v>
      </c>
      <c r="BF13" s="4" t="s">
        <v>211</v>
      </c>
      <c r="BI13" s="4" t="s">
        <v>96</v>
      </c>
      <c r="BJ13" s="4" t="s">
        <v>163</v>
      </c>
      <c r="BK13" s="4" t="s">
        <v>164</v>
      </c>
      <c r="BM13" s="4" t="s">
        <v>165</v>
      </c>
      <c r="BO13" s="4" t="s">
        <v>165</v>
      </c>
      <c r="BR13" s="4" t="s">
        <v>166</v>
      </c>
      <c r="BW13" s="4" t="s">
        <v>212</v>
      </c>
      <c r="BZ13" s="4" t="s">
        <v>213</v>
      </c>
      <c r="CA13" s="8" t="str">
        <f>CONCATENATE(MID(AX13,6,2),"/",MID(AX13,9,2),"/",MID(AX13,1,4))</f>
        <v>05/23/2008</v>
      </c>
      <c r="CB13" s="7" t="str">
        <f>MID(BF13,33,4)</f>
        <v>25</v>
      </c>
    </row>
    <row r="14" spans="1:80">
      <c r="A14" s="12">
        <v>26</v>
      </c>
      <c r="B14" s="4">
        <v>61</v>
      </c>
      <c r="C14" s="4" t="s">
        <v>147</v>
      </c>
      <c r="E14" s="4" t="s">
        <v>214</v>
      </c>
      <c r="I14" s="4" t="s">
        <v>149</v>
      </c>
      <c r="L14" s="4" t="s">
        <v>191</v>
      </c>
      <c r="Q14" s="4" t="s">
        <v>172</v>
      </c>
      <c r="V14" s="4" t="s">
        <v>182</v>
      </c>
      <c r="Y14" s="4" t="s">
        <v>154</v>
      </c>
      <c r="AA14" s="4" t="s">
        <v>155</v>
      </c>
      <c r="AD14" s="4" t="s">
        <v>89</v>
      </c>
      <c r="AJ14" s="4" t="s">
        <v>91</v>
      </c>
      <c r="AL14" s="4" t="s">
        <v>155</v>
      </c>
      <c r="AO14" s="4" t="s">
        <v>157</v>
      </c>
      <c r="AR14" s="4">
        <v>1983</v>
      </c>
      <c r="AS14" s="4" t="s">
        <v>215</v>
      </c>
      <c r="AW14" s="5">
        <v>37747</v>
      </c>
      <c r="AX14" s="4" t="s">
        <v>215</v>
      </c>
      <c r="BB14" s="4" t="s">
        <v>216</v>
      </c>
      <c r="BE14" s="4" t="s">
        <v>217</v>
      </c>
      <c r="BF14" s="4" t="s">
        <v>218</v>
      </c>
      <c r="BI14" s="4" t="s">
        <v>96</v>
      </c>
      <c r="BJ14" s="4" t="s">
        <v>163</v>
      </c>
      <c r="BK14" s="4" t="s">
        <v>164</v>
      </c>
      <c r="BM14" s="4" t="s">
        <v>165</v>
      </c>
      <c r="BO14" s="4" t="s">
        <v>165</v>
      </c>
      <c r="BR14" s="4" t="s">
        <v>166</v>
      </c>
      <c r="BW14" s="4" t="s">
        <v>219</v>
      </c>
      <c r="BZ14" s="4" t="s">
        <v>220</v>
      </c>
      <c r="CA14" s="8" t="str">
        <f>CONCATENATE(MID(AX14,6,2),"/",MID(AX14,9,2),"/",MID(AX14,1,4))</f>
        <v>05/23/2008</v>
      </c>
      <c r="CB14" s="7" t="str">
        <f>MID(BF14,33,4)</f>
        <v>26</v>
      </c>
    </row>
    <row r="15" spans="1:80">
      <c r="A15" s="12">
        <v>27</v>
      </c>
      <c r="B15" s="4">
        <v>62</v>
      </c>
      <c r="C15" s="4" t="s">
        <v>221</v>
      </c>
      <c r="E15" s="4" t="s">
        <v>222</v>
      </c>
      <c r="I15" s="4" t="s">
        <v>149</v>
      </c>
      <c r="L15" s="4" t="s">
        <v>191</v>
      </c>
      <c r="N15" s="4" t="s">
        <v>223</v>
      </c>
      <c r="Q15" s="4" t="s">
        <v>152</v>
      </c>
      <c r="V15" s="4" t="s">
        <v>153</v>
      </c>
      <c r="Y15" s="4" t="s">
        <v>224</v>
      </c>
      <c r="AA15" s="4" t="s">
        <v>155</v>
      </c>
      <c r="AD15" s="4" t="s">
        <v>225</v>
      </c>
      <c r="AJ15" s="4" t="s">
        <v>91</v>
      </c>
      <c r="AL15" s="4" t="s">
        <v>155</v>
      </c>
      <c r="AO15" s="4" t="s">
        <v>157</v>
      </c>
      <c r="AS15" s="4" t="s">
        <v>226</v>
      </c>
      <c r="AW15" s="5">
        <v>37957</v>
      </c>
      <c r="AX15" s="4" t="s">
        <v>226</v>
      </c>
      <c r="BB15" s="4" t="s">
        <v>227</v>
      </c>
      <c r="BE15" s="4" t="s">
        <v>228</v>
      </c>
      <c r="BF15" s="4" t="s">
        <v>229</v>
      </c>
      <c r="BI15" s="4" t="s">
        <v>162</v>
      </c>
      <c r="BJ15" s="4" t="s">
        <v>163</v>
      </c>
      <c r="BK15" s="4" t="s">
        <v>164</v>
      </c>
      <c r="BM15" s="4" t="s">
        <v>165</v>
      </c>
      <c r="BO15" s="4" t="s">
        <v>165</v>
      </c>
      <c r="BR15" s="4" t="s">
        <v>166</v>
      </c>
      <c r="BW15" s="4" t="s">
        <v>230</v>
      </c>
      <c r="BZ15" s="4" t="s">
        <v>231</v>
      </c>
      <c r="CA15" s="8" t="str">
        <f>CONCATENATE(MID(AX15,6,2),"/",MID(AX15,9,2),"/",MID(AX15,1,4))</f>
        <v>05/23/2008</v>
      </c>
      <c r="CB15" s="7" t="str">
        <f>MID(BF15,33,4)</f>
        <v>27</v>
      </c>
    </row>
    <row r="16" spans="1:80">
      <c r="A16" s="12">
        <v>28</v>
      </c>
      <c r="B16" s="4">
        <v>63</v>
      </c>
      <c r="C16" s="4" t="s">
        <v>147</v>
      </c>
      <c r="E16" s="4" t="s">
        <v>232</v>
      </c>
      <c r="I16" s="4" t="s">
        <v>149</v>
      </c>
      <c r="L16" s="4" t="s">
        <v>191</v>
      </c>
      <c r="N16" s="4" t="s">
        <v>233</v>
      </c>
      <c r="Q16" s="4" t="s">
        <v>172</v>
      </c>
      <c r="V16" s="4" t="s">
        <v>234</v>
      </c>
      <c r="Y16" s="4" t="s">
        <v>193</v>
      </c>
      <c r="AA16" s="4" t="s">
        <v>155</v>
      </c>
      <c r="AD16" s="4" t="s">
        <v>235</v>
      </c>
      <c r="AJ16" s="4" t="s">
        <v>109</v>
      </c>
      <c r="AL16" s="4" t="s">
        <v>155</v>
      </c>
      <c r="AO16" s="4" t="s">
        <v>157</v>
      </c>
      <c r="AS16" s="4" t="s">
        <v>236</v>
      </c>
      <c r="AW16" s="5">
        <v>37897</v>
      </c>
      <c r="AX16" s="4" t="s">
        <v>236</v>
      </c>
      <c r="BB16" s="4" t="s">
        <v>237</v>
      </c>
      <c r="BE16" s="4" t="s">
        <v>238</v>
      </c>
      <c r="BF16" s="4" t="s">
        <v>239</v>
      </c>
      <c r="BI16" s="4" t="s">
        <v>162</v>
      </c>
      <c r="BJ16" s="4" t="s">
        <v>163</v>
      </c>
      <c r="BK16" s="4" t="s">
        <v>164</v>
      </c>
      <c r="BM16" s="4" t="s">
        <v>165</v>
      </c>
      <c r="BO16" s="4" t="s">
        <v>165</v>
      </c>
      <c r="BR16" s="4" t="s">
        <v>166</v>
      </c>
      <c r="BW16" s="4" t="s">
        <v>240</v>
      </c>
      <c r="BZ16" s="4" t="s">
        <v>241</v>
      </c>
      <c r="CA16" s="8" t="str">
        <f>CONCATENATE(MID(AX16,6,2),"/",MID(AX16,9,2),"/",MID(AX16,1,4))</f>
        <v>05/23/2008</v>
      </c>
      <c r="CB16" s="7" t="str">
        <f>MID(BF16,33,4)</f>
        <v>28</v>
      </c>
    </row>
    <row r="17" spans="1:80">
      <c r="A17" s="12">
        <v>32</v>
      </c>
      <c r="B17" s="4">
        <v>110</v>
      </c>
      <c r="C17" s="4" t="s">
        <v>242</v>
      </c>
      <c r="E17" s="4" t="s">
        <v>243</v>
      </c>
      <c r="H17" s="4" t="s">
        <v>82</v>
      </c>
      <c r="J17" s="4" t="s">
        <v>244</v>
      </c>
      <c r="M17" s="4" t="s">
        <v>245</v>
      </c>
      <c r="O17" s="4" t="s">
        <v>172</v>
      </c>
      <c r="R17" s="4" t="s">
        <v>246</v>
      </c>
      <c r="U17" s="4" t="s">
        <v>247</v>
      </c>
      <c r="X17" s="4" t="s">
        <v>248</v>
      </c>
      <c r="AC17" s="4" t="s">
        <v>249</v>
      </c>
      <c r="AI17" s="4" t="s">
        <v>109</v>
      </c>
      <c r="AN17" s="4" t="s">
        <v>250</v>
      </c>
      <c r="AS17" s="4" t="s">
        <v>251</v>
      </c>
      <c r="AU17" s="5">
        <v>38114</v>
      </c>
      <c r="AX17" s="4" t="s">
        <v>251</v>
      </c>
      <c r="BD17" s="4" t="s">
        <v>252</v>
      </c>
      <c r="BF17" s="4" t="s">
        <v>253</v>
      </c>
      <c r="BH17" s="4" t="s">
        <v>96</v>
      </c>
      <c r="BL17" s="4" t="s">
        <v>97</v>
      </c>
      <c r="BN17" s="4" t="s">
        <v>97</v>
      </c>
      <c r="BQ17" s="4" t="s">
        <v>98</v>
      </c>
      <c r="BV17" s="4" t="s">
        <v>254</v>
      </c>
      <c r="BY17" s="4" t="s">
        <v>255</v>
      </c>
      <c r="CA17" s="8" t="str">
        <f>CONCATENATE(MID(AX17,6,2),"/",MID(AX17,9,2),"/",MID(AX17,1,4))</f>
        <v>08/19/2008</v>
      </c>
      <c r="CB17" s="7" t="str">
        <f>MID(BF17,33,4)</f>
        <v>32</v>
      </c>
    </row>
    <row r="18" spans="1:80">
      <c r="A18" s="12">
        <v>33</v>
      </c>
      <c r="B18" s="4">
        <v>81</v>
      </c>
      <c r="C18" s="4" t="s">
        <v>256</v>
      </c>
      <c r="E18" s="4" t="s">
        <v>257</v>
      </c>
      <c r="H18" s="4" t="s">
        <v>82</v>
      </c>
      <c r="J18" s="4" t="s">
        <v>258</v>
      </c>
      <c r="U18" s="4" t="s">
        <v>117</v>
      </c>
      <c r="X18" s="4" t="s">
        <v>259</v>
      </c>
      <c r="Z18" s="4" t="s">
        <v>260</v>
      </c>
      <c r="AC18" s="4" t="s">
        <v>261</v>
      </c>
      <c r="AI18" s="4" t="s">
        <v>109</v>
      </c>
      <c r="AQ18" s="4">
        <v>1984</v>
      </c>
      <c r="AS18" s="4" t="s">
        <v>262</v>
      </c>
      <c r="AU18" s="5">
        <v>38196</v>
      </c>
      <c r="AX18" s="4" t="s">
        <v>262</v>
      </c>
      <c r="BD18" s="4" t="s">
        <v>263</v>
      </c>
      <c r="BF18" s="4" t="s">
        <v>264</v>
      </c>
      <c r="BH18" s="4" t="s">
        <v>96</v>
      </c>
      <c r="BL18" s="4" t="s">
        <v>97</v>
      </c>
      <c r="BN18" s="4" t="s">
        <v>97</v>
      </c>
      <c r="BQ18" s="4" t="s">
        <v>98</v>
      </c>
      <c r="BV18" s="4" t="s">
        <v>265</v>
      </c>
      <c r="BY18" s="4" t="s">
        <v>266</v>
      </c>
      <c r="CA18" s="8" t="str">
        <f>CONCATENATE(MID(AX18,6,2),"/",MID(AX18,9,2),"/",MID(AX18,1,4))</f>
        <v>09/03/2008</v>
      </c>
      <c r="CB18" s="7" t="str">
        <f>MID(BF18,33,4)</f>
        <v>33</v>
      </c>
    </row>
    <row r="19" spans="1:80">
      <c r="A19" s="12">
        <v>34</v>
      </c>
      <c r="B19" s="4">
        <v>114</v>
      </c>
      <c r="C19" s="4" t="s">
        <v>267</v>
      </c>
      <c r="E19" s="4" t="s">
        <v>268</v>
      </c>
      <c r="H19" s="4" t="s">
        <v>82</v>
      </c>
      <c r="J19" s="4" t="s">
        <v>269</v>
      </c>
      <c r="O19" s="4" t="s">
        <v>172</v>
      </c>
      <c r="R19" s="4" t="s">
        <v>246</v>
      </c>
      <c r="U19" s="4" t="s">
        <v>105</v>
      </c>
      <c r="X19" s="4" t="s">
        <v>270</v>
      </c>
      <c r="AC19" s="4" t="s">
        <v>271</v>
      </c>
      <c r="AI19" s="4" t="s">
        <v>109</v>
      </c>
      <c r="AN19" s="4" t="s">
        <v>250</v>
      </c>
      <c r="AS19" s="4" t="s">
        <v>272</v>
      </c>
      <c r="AU19" s="5">
        <v>38042</v>
      </c>
      <c r="AX19" s="4" t="s">
        <v>272</v>
      </c>
      <c r="BD19" s="4" t="s">
        <v>273</v>
      </c>
      <c r="BF19" s="4" t="s">
        <v>274</v>
      </c>
      <c r="BH19" s="4" t="s">
        <v>96</v>
      </c>
      <c r="BL19" s="4" t="s">
        <v>97</v>
      </c>
      <c r="BN19" s="4" t="s">
        <v>97</v>
      </c>
      <c r="BQ19" s="4" t="s">
        <v>98</v>
      </c>
      <c r="BV19" s="4" t="s">
        <v>275</v>
      </c>
      <c r="BY19" s="4" t="s">
        <v>276</v>
      </c>
      <c r="CA19" s="8" t="str">
        <f>CONCATENATE(MID(AX19,6,2),"/",MID(AX19,9,2),"/",MID(AX19,1,4))</f>
        <v>09/03/2008</v>
      </c>
      <c r="CB19" s="7" t="str">
        <f>MID(BF19,33,4)</f>
        <v>34</v>
      </c>
    </row>
    <row r="20" spans="1:80">
      <c r="A20" s="12">
        <v>35</v>
      </c>
      <c r="B20" s="4">
        <v>119</v>
      </c>
      <c r="C20" s="4" t="s">
        <v>277</v>
      </c>
      <c r="E20" s="4" t="s">
        <v>278</v>
      </c>
      <c r="H20" s="4" t="s">
        <v>82</v>
      </c>
      <c r="J20" s="4" t="s">
        <v>279</v>
      </c>
      <c r="O20" s="4" t="s">
        <v>279</v>
      </c>
      <c r="R20" s="4" t="s">
        <v>85</v>
      </c>
      <c r="U20" s="4" t="s">
        <v>280</v>
      </c>
      <c r="X20" s="4" t="s">
        <v>281</v>
      </c>
      <c r="AC20" s="4" t="s">
        <v>89</v>
      </c>
      <c r="AF20" s="4" t="s">
        <v>282</v>
      </c>
      <c r="AI20" s="4" t="s">
        <v>91</v>
      </c>
      <c r="AN20" s="4" t="s">
        <v>157</v>
      </c>
      <c r="AQ20" s="4">
        <v>1981</v>
      </c>
      <c r="AS20" s="4" t="s">
        <v>283</v>
      </c>
      <c r="AU20" s="5">
        <v>38157</v>
      </c>
      <c r="AX20" s="4" t="s">
        <v>283</v>
      </c>
      <c r="BD20" s="4" t="s">
        <v>284</v>
      </c>
      <c r="BF20" s="4" t="s">
        <v>285</v>
      </c>
      <c r="BH20" s="4" t="s">
        <v>96</v>
      </c>
      <c r="BL20" s="4" t="s">
        <v>97</v>
      </c>
      <c r="BN20" s="4" t="s">
        <v>97</v>
      </c>
      <c r="BV20" s="4" t="s">
        <v>286</v>
      </c>
      <c r="BY20" s="4" t="s">
        <v>287</v>
      </c>
      <c r="CA20" s="8" t="str">
        <f>CONCATENATE(MID(AX20,6,2),"/",MID(AX20,9,2),"/",MID(AX20,1,4))</f>
        <v>09/05/2008</v>
      </c>
      <c r="CB20" s="7" t="str">
        <f>MID(BF20,33,4)</f>
        <v>35</v>
      </c>
    </row>
    <row r="21" spans="1:80">
      <c r="A21" s="12">
        <v>36</v>
      </c>
      <c r="B21" s="4">
        <v>120</v>
      </c>
      <c r="C21" s="4" t="s">
        <v>277</v>
      </c>
      <c r="E21" s="4" t="s">
        <v>169</v>
      </c>
      <c r="H21" s="4" t="s">
        <v>82</v>
      </c>
      <c r="K21" s="4" t="s">
        <v>279</v>
      </c>
      <c r="P21" s="4" t="s">
        <v>279</v>
      </c>
      <c r="R21" s="4" t="s">
        <v>85</v>
      </c>
      <c r="U21" s="4" t="s">
        <v>280</v>
      </c>
      <c r="X21" s="4" t="s">
        <v>281</v>
      </c>
      <c r="AC21" s="4" t="s">
        <v>89</v>
      </c>
      <c r="AF21" s="4" t="s">
        <v>118</v>
      </c>
      <c r="AI21" s="4" t="s">
        <v>109</v>
      </c>
      <c r="AN21" s="4" t="s">
        <v>157</v>
      </c>
      <c r="AQ21" s="4">
        <v>1985</v>
      </c>
      <c r="AT21" s="4" t="s">
        <v>288</v>
      </c>
      <c r="AV21" s="5">
        <v>38159</v>
      </c>
      <c r="AX21" s="4" t="s">
        <v>288</v>
      </c>
      <c r="AY21" s="4" t="s">
        <v>288</v>
      </c>
      <c r="BD21" s="4" t="s">
        <v>289</v>
      </c>
      <c r="BF21" s="4" t="s">
        <v>290</v>
      </c>
      <c r="BG21" s="4" t="s">
        <v>290</v>
      </c>
      <c r="BH21" s="4" t="s">
        <v>96</v>
      </c>
      <c r="BL21" s="4" t="s">
        <v>97</v>
      </c>
      <c r="BN21" s="4" t="s">
        <v>97</v>
      </c>
      <c r="BV21" s="4" t="s">
        <v>286</v>
      </c>
      <c r="BY21" s="4" t="s">
        <v>291</v>
      </c>
      <c r="CA21" s="8" t="str">
        <f>CONCATENATE(MID(AX21,6,2),"/",MID(AX21,9,2),"/",MID(AX21,1,4))</f>
        <v>09/08/2008</v>
      </c>
      <c r="CB21" s="7" t="str">
        <f>MID(BF21,33,4)</f>
        <v>36</v>
      </c>
    </row>
    <row r="22" spans="1:80">
      <c r="A22" s="12">
        <v>40</v>
      </c>
      <c r="B22" s="4">
        <v>125</v>
      </c>
      <c r="C22" s="4" t="s">
        <v>277</v>
      </c>
      <c r="E22" s="4" t="s">
        <v>292</v>
      </c>
      <c r="H22" s="4" t="s">
        <v>82</v>
      </c>
      <c r="J22" s="4" t="s">
        <v>293</v>
      </c>
      <c r="O22" s="4" t="s">
        <v>293</v>
      </c>
      <c r="R22" s="4" t="s">
        <v>85</v>
      </c>
      <c r="U22" s="4" t="s">
        <v>280</v>
      </c>
      <c r="X22" s="4" t="s">
        <v>281</v>
      </c>
      <c r="AC22" s="4" t="s">
        <v>89</v>
      </c>
      <c r="AF22" s="4" t="s">
        <v>118</v>
      </c>
      <c r="AI22" s="4" t="s">
        <v>109</v>
      </c>
      <c r="AN22" s="4" t="s">
        <v>157</v>
      </c>
      <c r="AQ22" s="4">
        <v>1983</v>
      </c>
      <c r="AS22" s="4" t="s">
        <v>294</v>
      </c>
      <c r="AU22" s="5">
        <v>38223</v>
      </c>
      <c r="AX22" s="4" t="s">
        <v>294</v>
      </c>
      <c r="BD22" s="4" t="s">
        <v>295</v>
      </c>
      <c r="BF22" s="4" t="s">
        <v>296</v>
      </c>
      <c r="BH22" s="4" t="s">
        <v>96</v>
      </c>
      <c r="BL22" s="4" t="s">
        <v>97</v>
      </c>
      <c r="BN22" s="4" t="s">
        <v>97</v>
      </c>
      <c r="BV22" s="4" t="s">
        <v>297</v>
      </c>
      <c r="BY22" s="4" t="s">
        <v>298</v>
      </c>
      <c r="CA22" s="8" t="str">
        <f>CONCATENATE(MID(AX22,6,2),"/",MID(AX22,9,2),"/",MID(AX22,1,4))</f>
        <v>09/13/2008</v>
      </c>
      <c r="CB22" s="7" t="str">
        <f>MID(BF22,33,4)</f>
        <v>40</v>
      </c>
    </row>
    <row r="23" spans="1:80">
      <c r="A23" s="12">
        <v>41</v>
      </c>
      <c r="B23" s="4">
        <v>129</v>
      </c>
      <c r="C23" s="4" t="s">
        <v>277</v>
      </c>
      <c r="E23" s="4" t="s">
        <v>299</v>
      </c>
      <c r="H23" s="4" t="s">
        <v>82</v>
      </c>
      <c r="J23" s="4" t="s">
        <v>300</v>
      </c>
      <c r="O23" s="4" t="s">
        <v>279</v>
      </c>
      <c r="R23" s="4" t="s">
        <v>85</v>
      </c>
      <c r="U23" s="4" t="s">
        <v>280</v>
      </c>
      <c r="X23" s="4" t="s">
        <v>281</v>
      </c>
      <c r="AC23" s="4" t="s">
        <v>89</v>
      </c>
      <c r="AF23" s="4" t="s">
        <v>118</v>
      </c>
      <c r="AI23" s="4" t="s">
        <v>91</v>
      </c>
      <c r="AN23" s="4" t="s">
        <v>157</v>
      </c>
      <c r="AQ23" s="4">
        <v>1978</v>
      </c>
      <c r="AS23" s="4" t="s">
        <v>301</v>
      </c>
      <c r="AU23" s="5">
        <v>38223</v>
      </c>
      <c r="AX23" s="4" t="s">
        <v>301</v>
      </c>
      <c r="BD23" s="4" t="s">
        <v>302</v>
      </c>
      <c r="BF23" s="4" t="s">
        <v>303</v>
      </c>
      <c r="BH23" s="4" t="s">
        <v>96</v>
      </c>
      <c r="BL23" s="4" t="s">
        <v>97</v>
      </c>
      <c r="BN23" s="4" t="s">
        <v>97</v>
      </c>
      <c r="BV23" s="4" t="s">
        <v>304</v>
      </c>
      <c r="BY23" s="4" t="s">
        <v>305</v>
      </c>
      <c r="CA23" s="8" t="str">
        <f>CONCATENATE(MID(AX23,6,2),"/",MID(AX23,9,2),"/",MID(AX23,1,4))</f>
        <v>09/19/2008</v>
      </c>
      <c r="CB23" s="7" t="str">
        <f>MID(BF23,33,4)</f>
        <v>41</v>
      </c>
    </row>
    <row r="24" spans="1:80">
      <c r="A24" s="12">
        <v>42</v>
      </c>
      <c r="B24" s="4">
        <v>126</v>
      </c>
      <c r="C24" s="4" t="s">
        <v>256</v>
      </c>
      <c r="E24" s="4" t="s">
        <v>306</v>
      </c>
      <c r="H24" s="4" t="s">
        <v>82</v>
      </c>
      <c r="J24" s="4" t="s">
        <v>258</v>
      </c>
      <c r="U24" s="4" t="s">
        <v>117</v>
      </c>
      <c r="X24" s="4" t="s">
        <v>307</v>
      </c>
      <c r="Z24" s="4" t="s">
        <v>308</v>
      </c>
      <c r="AC24" s="4" t="s">
        <v>309</v>
      </c>
      <c r="AI24" s="4" t="s">
        <v>129</v>
      </c>
      <c r="AQ24" s="4">
        <v>1983</v>
      </c>
      <c r="AS24" s="4" t="s">
        <v>310</v>
      </c>
      <c r="AU24" s="5">
        <v>38199</v>
      </c>
      <c r="AX24" s="4" t="s">
        <v>310</v>
      </c>
      <c r="BD24" s="4" t="s">
        <v>311</v>
      </c>
      <c r="BF24" s="4" t="s">
        <v>312</v>
      </c>
      <c r="BH24" s="4" t="s">
        <v>313</v>
      </c>
      <c r="BL24" s="4" t="s">
        <v>97</v>
      </c>
      <c r="BN24" s="4" t="s">
        <v>97</v>
      </c>
      <c r="BQ24" s="4" t="s">
        <v>98</v>
      </c>
      <c r="BV24" s="4" t="s">
        <v>314</v>
      </c>
      <c r="BY24" s="4" t="s">
        <v>315</v>
      </c>
      <c r="CA24" s="8" t="str">
        <f>CONCATENATE(MID(AX24,6,2),"/",MID(AX24,9,2),"/",MID(AX24,1,4))</f>
        <v>09/20/2008</v>
      </c>
      <c r="CB24" s="7" t="str">
        <f>MID(BF24,33,4)</f>
        <v>42</v>
      </c>
    </row>
    <row r="25" spans="1:80">
      <c r="A25" s="12">
        <v>43</v>
      </c>
      <c r="B25" s="4">
        <v>128</v>
      </c>
      <c r="C25" s="4" t="s">
        <v>256</v>
      </c>
      <c r="E25" s="4" t="s">
        <v>316</v>
      </c>
      <c r="H25" s="4" t="s">
        <v>82</v>
      </c>
      <c r="J25" s="4" t="s">
        <v>258</v>
      </c>
      <c r="U25" s="4" t="s">
        <v>247</v>
      </c>
      <c r="X25" s="4" t="s">
        <v>317</v>
      </c>
      <c r="Z25" s="4" t="s">
        <v>318</v>
      </c>
      <c r="AC25" s="4" t="s">
        <v>319</v>
      </c>
      <c r="AI25" s="4" t="s">
        <v>129</v>
      </c>
      <c r="AQ25" s="4">
        <v>1971</v>
      </c>
      <c r="AS25" s="4" t="s">
        <v>320</v>
      </c>
      <c r="AU25" s="5">
        <v>38229</v>
      </c>
      <c r="AX25" s="4" t="s">
        <v>320</v>
      </c>
      <c r="BD25" s="4" t="s">
        <v>321</v>
      </c>
      <c r="BF25" s="4" t="s">
        <v>322</v>
      </c>
      <c r="BH25" s="4" t="s">
        <v>323</v>
      </c>
      <c r="BL25" s="4" t="s">
        <v>97</v>
      </c>
      <c r="BN25" s="4" t="s">
        <v>97</v>
      </c>
      <c r="BQ25" s="4" t="s">
        <v>98</v>
      </c>
      <c r="BV25" s="4" t="s">
        <v>324</v>
      </c>
      <c r="BY25" s="4" t="s">
        <v>325</v>
      </c>
      <c r="CA25" s="8" t="str">
        <f>CONCATENATE(MID(AX25,6,2),"/",MID(AX25,9,2),"/",MID(AX25,1,4))</f>
        <v>09/22/2008</v>
      </c>
      <c r="CB25" s="7" t="str">
        <f>MID(BF25,33,4)</f>
        <v>43</v>
      </c>
    </row>
    <row r="26" spans="1:80">
      <c r="A26" s="12">
        <v>44</v>
      </c>
      <c r="B26" s="4">
        <v>130</v>
      </c>
      <c r="C26" s="4" t="s">
        <v>326</v>
      </c>
      <c r="E26" s="4" t="s">
        <v>169</v>
      </c>
      <c r="H26" s="4" t="s">
        <v>82</v>
      </c>
      <c r="J26" s="4" t="s">
        <v>244</v>
      </c>
      <c r="O26" s="4" t="s">
        <v>172</v>
      </c>
      <c r="R26" s="4" t="s">
        <v>246</v>
      </c>
      <c r="U26" s="4" t="s">
        <v>247</v>
      </c>
      <c r="X26" s="4" t="s">
        <v>327</v>
      </c>
      <c r="AC26" s="4" t="s">
        <v>328</v>
      </c>
      <c r="AI26" s="4" t="s">
        <v>129</v>
      </c>
      <c r="AN26" s="4" t="s">
        <v>250</v>
      </c>
      <c r="AS26" s="4" t="s">
        <v>329</v>
      </c>
      <c r="AU26" s="5">
        <v>38100</v>
      </c>
      <c r="AX26" s="4" t="s">
        <v>329</v>
      </c>
      <c r="BD26" s="4" t="s">
        <v>330</v>
      </c>
      <c r="BF26" s="4" t="s">
        <v>331</v>
      </c>
      <c r="BH26" s="4" t="s">
        <v>96</v>
      </c>
      <c r="BL26" s="4" t="s">
        <v>97</v>
      </c>
      <c r="BN26" s="4" t="s">
        <v>97</v>
      </c>
      <c r="BQ26" s="4" t="s">
        <v>98</v>
      </c>
      <c r="BV26" s="4" t="s">
        <v>332</v>
      </c>
      <c r="BY26" s="4" t="s">
        <v>333</v>
      </c>
      <c r="CA26" s="8" t="str">
        <f>CONCATENATE(MID(AX26,6,2),"/",MID(AX26,9,2),"/",MID(AX26,1,4))</f>
        <v>09/22/2008</v>
      </c>
      <c r="CB26" s="7" t="str">
        <f>MID(BF26,33,4)</f>
        <v>44</v>
      </c>
    </row>
    <row r="27" spans="1:80">
      <c r="A27" s="12">
        <v>45</v>
      </c>
      <c r="B27" s="4">
        <v>131</v>
      </c>
      <c r="C27" s="4" t="s">
        <v>326</v>
      </c>
      <c r="E27" s="4" t="s">
        <v>334</v>
      </c>
      <c r="H27" s="4" t="s">
        <v>82</v>
      </c>
      <c r="J27" s="4" t="s">
        <v>335</v>
      </c>
      <c r="O27" s="4" t="s">
        <v>245</v>
      </c>
      <c r="R27" s="4" t="s">
        <v>246</v>
      </c>
      <c r="U27" s="4" t="s">
        <v>336</v>
      </c>
      <c r="X27" s="4" t="s">
        <v>224</v>
      </c>
      <c r="Z27" s="4" t="s">
        <v>337</v>
      </c>
      <c r="AC27" s="4" t="s">
        <v>338</v>
      </c>
      <c r="AI27" s="4" t="s">
        <v>129</v>
      </c>
      <c r="AN27" s="4" t="s">
        <v>250</v>
      </c>
      <c r="AS27" s="4" t="s">
        <v>339</v>
      </c>
      <c r="AU27" s="5">
        <v>38111</v>
      </c>
      <c r="AX27" s="4" t="s">
        <v>339</v>
      </c>
      <c r="BD27" s="4" t="s">
        <v>340</v>
      </c>
      <c r="BF27" s="4" t="s">
        <v>341</v>
      </c>
      <c r="BH27" s="4" t="s">
        <v>96</v>
      </c>
      <c r="BL27" s="4" t="s">
        <v>97</v>
      </c>
      <c r="BN27" s="4" t="s">
        <v>97</v>
      </c>
      <c r="BQ27" s="4" t="s">
        <v>98</v>
      </c>
      <c r="BV27" s="4" t="s">
        <v>342</v>
      </c>
      <c r="BY27" s="4" t="s">
        <v>343</v>
      </c>
      <c r="CA27" s="8" t="str">
        <f>CONCATENATE(MID(AX27,6,2),"/",MID(AX27,9,2),"/",MID(AX27,1,4))</f>
        <v>09/27/2008</v>
      </c>
      <c r="CB27" s="7" t="str">
        <f>MID(BF27,33,4)</f>
        <v>45</v>
      </c>
    </row>
    <row r="28" spans="1:80">
      <c r="A28" s="12">
        <v>46</v>
      </c>
      <c r="B28" s="4">
        <v>140</v>
      </c>
      <c r="C28" s="4" t="s">
        <v>344</v>
      </c>
      <c r="E28" s="4" t="s">
        <v>345</v>
      </c>
      <c r="H28" s="4" t="s">
        <v>82</v>
      </c>
      <c r="J28" s="4" t="s">
        <v>346</v>
      </c>
      <c r="U28" s="4" t="s">
        <v>117</v>
      </c>
      <c r="X28" s="4" t="s">
        <v>347</v>
      </c>
      <c r="Z28" s="4" t="s">
        <v>348</v>
      </c>
      <c r="AC28" s="4" t="s">
        <v>349</v>
      </c>
      <c r="AI28" s="4" t="s">
        <v>119</v>
      </c>
      <c r="AN28" s="4" t="s">
        <v>250</v>
      </c>
      <c r="AQ28" s="4">
        <v>1987</v>
      </c>
      <c r="AS28" s="4" t="s">
        <v>350</v>
      </c>
      <c r="AU28" s="5">
        <v>38185</v>
      </c>
      <c r="AX28" s="4" t="s">
        <v>350</v>
      </c>
      <c r="BD28" s="4" t="s">
        <v>351</v>
      </c>
      <c r="BF28" s="4" t="s">
        <v>352</v>
      </c>
      <c r="BH28" s="4" t="s">
        <v>96</v>
      </c>
      <c r="BL28" s="4" t="s">
        <v>97</v>
      </c>
      <c r="BN28" s="4" t="s">
        <v>97</v>
      </c>
      <c r="BQ28" s="4" t="s">
        <v>98</v>
      </c>
      <c r="BV28" s="4" t="s">
        <v>353</v>
      </c>
      <c r="BY28" s="4" t="s">
        <v>354</v>
      </c>
      <c r="CA28" s="8" t="str">
        <f>CONCATENATE(MID(AX28,6,2),"/",MID(AX28,9,2),"/",MID(AX28,1,4))</f>
        <v>09/28/2008</v>
      </c>
      <c r="CB28" s="7" t="str">
        <f>MID(BF28,33,4)</f>
        <v>46</v>
      </c>
    </row>
    <row r="29" spans="1:80">
      <c r="A29" s="12">
        <v>47</v>
      </c>
      <c r="B29" s="4">
        <v>141</v>
      </c>
      <c r="C29" s="4" t="s">
        <v>344</v>
      </c>
      <c r="E29" s="4" t="s">
        <v>355</v>
      </c>
      <c r="H29" s="4" t="s">
        <v>82</v>
      </c>
      <c r="J29" s="4" t="s">
        <v>346</v>
      </c>
      <c r="R29" s="4" t="s">
        <v>246</v>
      </c>
      <c r="U29" s="4" t="s">
        <v>117</v>
      </c>
      <c r="X29" s="4" t="s">
        <v>270</v>
      </c>
      <c r="Z29" s="4" t="s">
        <v>356</v>
      </c>
      <c r="AC29" s="4" t="s">
        <v>357</v>
      </c>
      <c r="AF29" s="4" t="s">
        <v>118</v>
      </c>
      <c r="AI29" s="4" t="s">
        <v>109</v>
      </c>
      <c r="AN29" s="4" t="s">
        <v>358</v>
      </c>
      <c r="AQ29" s="4">
        <v>1988</v>
      </c>
      <c r="AS29" s="4" t="s">
        <v>359</v>
      </c>
      <c r="AU29" s="5">
        <v>38184</v>
      </c>
      <c r="AX29" s="4" t="s">
        <v>359</v>
      </c>
      <c r="BD29" s="4" t="s">
        <v>351</v>
      </c>
      <c r="BF29" s="4" t="s">
        <v>360</v>
      </c>
      <c r="BH29" s="4" t="s">
        <v>96</v>
      </c>
      <c r="BL29" s="4" t="s">
        <v>97</v>
      </c>
      <c r="BN29" s="4" t="s">
        <v>97</v>
      </c>
      <c r="BQ29" s="4" t="s">
        <v>98</v>
      </c>
      <c r="BV29" s="4" t="s">
        <v>361</v>
      </c>
      <c r="BY29" s="4" t="s">
        <v>362</v>
      </c>
      <c r="CA29" s="8" t="str">
        <f>CONCATENATE(MID(AX29,6,2),"/",MID(AX29,9,2),"/",MID(AX29,1,4))</f>
        <v>09/28/2008</v>
      </c>
      <c r="CB29" s="7" t="str">
        <f>MID(BF29,33,4)</f>
        <v>47</v>
      </c>
    </row>
    <row r="30" spans="1:80">
      <c r="A30" s="12">
        <v>48</v>
      </c>
      <c r="B30" s="4">
        <v>142</v>
      </c>
      <c r="C30" s="4" t="s">
        <v>344</v>
      </c>
      <c r="E30" s="4" t="s">
        <v>363</v>
      </c>
      <c r="H30" s="4" t="s">
        <v>82</v>
      </c>
      <c r="J30" s="4" t="s">
        <v>346</v>
      </c>
      <c r="U30" s="4" t="s">
        <v>117</v>
      </c>
      <c r="X30" s="4" t="s">
        <v>364</v>
      </c>
      <c r="AF30" s="4" t="s">
        <v>365</v>
      </c>
      <c r="AI30" s="4" t="s">
        <v>109</v>
      </c>
      <c r="AN30" s="4" t="s">
        <v>366</v>
      </c>
      <c r="AQ30" s="4">
        <v>1987</v>
      </c>
      <c r="AS30" s="4" t="s">
        <v>367</v>
      </c>
      <c r="AU30" s="5">
        <v>38177</v>
      </c>
      <c r="AX30" s="4" t="s">
        <v>367</v>
      </c>
      <c r="BD30" s="4" t="s">
        <v>351</v>
      </c>
      <c r="BF30" s="4" t="s">
        <v>368</v>
      </c>
      <c r="BH30" s="4" t="s">
        <v>96</v>
      </c>
      <c r="BL30" s="4" t="s">
        <v>97</v>
      </c>
      <c r="BN30" s="4" t="s">
        <v>97</v>
      </c>
      <c r="BQ30" s="4" t="s">
        <v>98</v>
      </c>
      <c r="BV30" s="4" t="s">
        <v>369</v>
      </c>
      <c r="BY30" s="4" t="s">
        <v>370</v>
      </c>
      <c r="CA30" s="8" t="str">
        <f>CONCATENATE(MID(AX30,6,2),"/",MID(AX30,9,2),"/",MID(AX30,1,4))</f>
        <v>09/28/2008</v>
      </c>
      <c r="CB30" s="7" t="str">
        <f>MID(BF30,33,4)</f>
        <v>48</v>
      </c>
    </row>
    <row r="31" spans="1:80">
      <c r="A31" s="12">
        <v>49</v>
      </c>
      <c r="B31" s="4">
        <v>145</v>
      </c>
      <c r="C31" s="4" t="s">
        <v>344</v>
      </c>
      <c r="E31" s="4" t="s">
        <v>169</v>
      </c>
      <c r="H31" s="4" t="s">
        <v>82</v>
      </c>
      <c r="J31" s="4" t="s">
        <v>346</v>
      </c>
      <c r="R31" s="4" t="s">
        <v>246</v>
      </c>
      <c r="U31" s="4" t="s">
        <v>117</v>
      </c>
      <c r="X31" s="4" t="s">
        <v>371</v>
      </c>
      <c r="Z31" s="4" t="s">
        <v>372</v>
      </c>
      <c r="AC31" s="4" t="s">
        <v>373</v>
      </c>
      <c r="AF31" s="4" t="s">
        <v>374</v>
      </c>
      <c r="AI31" s="4" t="s">
        <v>119</v>
      </c>
      <c r="AQ31" s="4">
        <v>1987</v>
      </c>
      <c r="AS31" s="4" t="s">
        <v>375</v>
      </c>
      <c r="AU31" s="5">
        <v>38185</v>
      </c>
      <c r="AX31" s="4" t="s">
        <v>375</v>
      </c>
      <c r="BD31" s="4" t="s">
        <v>351</v>
      </c>
      <c r="BF31" s="4" t="s">
        <v>376</v>
      </c>
      <c r="BH31" s="4" t="s">
        <v>96</v>
      </c>
      <c r="BL31" s="4" t="s">
        <v>97</v>
      </c>
      <c r="BN31" s="4" t="s">
        <v>97</v>
      </c>
      <c r="BQ31" s="4" t="s">
        <v>98</v>
      </c>
      <c r="BV31" s="4" t="s">
        <v>377</v>
      </c>
      <c r="BY31" s="4" t="s">
        <v>378</v>
      </c>
      <c r="CA31" s="8" t="str">
        <f>CONCATENATE(MID(AX31,6,2),"/",MID(AX31,9,2),"/",MID(AX31,1,4))</f>
        <v>09/28/2008</v>
      </c>
      <c r="CB31" s="7" t="str">
        <f>MID(BF31,33,4)</f>
        <v>49</v>
      </c>
    </row>
    <row r="32" spans="1:80">
      <c r="A32" s="12">
        <v>50</v>
      </c>
      <c r="B32" s="4">
        <v>146</v>
      </c>
      <c r="C32" s="4" t="s">
        <v>344</v>
      </c>
      <c r="E32" s="4" t="s">
        <v>169</v>
      </c>
      <c r="H32" s="4" t="s">
        <v>82</v>
      </c>
      <c r="J32" s="4" t="s">
        <v>346</v>
      </c>
      <c r="R32" s="4" t="s">
        <v>246</v>
      </c>
      <c r="U32" s="4" t="s">
        <v>117</v>
      </c>
      <c r="X32" s="4" t="s">
        <v>379</v>
      </c>
      <c r="AC32" s="4" t="s">
        <v>357</v>
      </c>
      <c r="AF32" s="4" t="s">
        <v>118</v>
      </c>
      <c r="AI32" s="4" t="s">
        <v>129</v>
      </c>
      <c r="AN32" s="4" t="s">
        <v>250</v>
      </c>
      <c r="AQ32" s="4">
        <v>1987</v>
      </c>
      <c r="AS32" s="4" t="s">
        <v>380</v>
      </c>
      <c r="AU32" s="5">
        <v>38183</v>
      </c>
      <c r="AX32" s="4" t="s">
        <v>380</v>
      </c>
      <c r="BD32" s="4" t="s">
        <v>351</v>
      </c>
      <c r="BF32" s="4" t="s">
        <v>381</v>
      </c>
      <c r="BH32" s="4" t="s">
        <v>96</v>
      </c>
      <c r="BL32" s="4" t="s">
        <v>97</v>
      </c>
      <c r="BN32" s="4" t="s">
        <v>97</v>
      </c>
      <c r="BQ32" s="4" t="s">
        <v>98</v>
      </c>
      <c r="BV32" s="4" t="s">
        <v>382</v>
      </c>
      <c r="BY32" s="4" t="s">
        <v>383</v>
      </c>
      <c r="CA32" s="8" t="str">
        <f>CONCATENATE(MID(AX32,6,2),"/",MID(AX32,9,2),"/",MID(AX32,1,4))</f>
        <v>09/28/2008</v>
      </c>
      <c r="CB32" s="7" t="str">
        <f>MID(BF32,33,4)</f>
        <v>50</v>
      </c>
    </row>
    <row r="33" spans="1:80">
      <c r="A33" s="12">
        <v>51</v>
      </c>
      <c r="B33" s="4">
        <v>139</v>
      </c>
      <c r="C33" s="4" t="s">
        <v>344</v>
      </c>
      <c r="E33" s="4" t="s">
        <v>384</v>
      </c>
      <c r="H33" s="4" t="s">
        <v>82</v>
      </c>
      <c r="K33" s="4" t="s">
        <v>346</v>
      </c>
      <c r="R33" s="4" t="s">
        <v>246</v>
      </c>
      <c r="U33" s="4" t="s">
        <v>385</v>
      </c>
      <c r="X33" s="4" t="s">
        <v>154</v>
      </c>
      <c r="AC33" s="4" t="s">
        <v>386</v>
      </c>
      <c r="AF33" s="4" t="s">
        <v>118</v>
      </c>
      <c r="AI33" s="4" t="s">
        <v>109</v>
      </c>
      <c r="AN33" s="4" t="s">
        <v>387</v>
      </c>
      <c r="AQ33" s="4">
        <v>1988</v>
      </c>
      <c r="AT33" s="4" t="s">
        <v>388</v>
      </c>
      <c r="AV33" s="5">
        <v>38177</v>
      </c>
      <c r="AX33" s="4" t="s">
        <v>388</v>
      </c>
      <c r="AY33" s="4" t="s">
        <v>388</v>
      </c>
      <c r="BD33" s="4" t="s">
        <v>351</v>
      </c>
      <c r="BF33" s="4" t="s">
        <v>389</v>
      </c>
      <c r="BG33" s="4" t="s">
        <v>389</v>
      </c>
      <c r="BH33" s="4" t="s">
        <v>96</v>
      </c>
      <c r="BL33" s="4" t="s">
        <v>97</v>
      </c>
      <c r="BN33" s="4" t="s">
        <v>97</v>
      </c>
      <c r="BV33" s="4" t="s">
        <v>390</v>
      </c>
      <c r="BY33" s="4" t="s">
        <v>391</v>
      </c>
      <c r="CA33" s="8" t="str">
        <f>CONCATENATE(MID(AX33,6,2),"/",MID(AX33,9,2),"/",MID(AX33,1,4))</f>
        <v>09/28/2008</v>
      </c>
      <c r="CB33" s="7" t="str">
        <f>MID(BF33,33,4)</f>
        <v>51</v>
      </c>
    </row>
    <row r="34" spans="1:80">
      <c r="A34" s="12">
        <v>52</v>
      </c>
      <c r="B34" s="4">
        <v>164</v>
      </c>
      <c r="C34" s="4" t="s">
        <v>256</v>
      </c>
      <c r="E34" s="4" t="s">
        <v>392</v>
      </c>
      <c r="H34" s="4" t="s">
        <v>82</v>
      </c>
      <c r="J34" s="4" t="s">
        <v>258</v>
      </c>
      <c r="U34" s="4" t="s">
        <v>247</v>
      </c>
      <c r="X34" s="4" t="s">
        <v>259</v>
      </c>
      <c r="Z34" s="4" t="s">
        <v>393</v>
      </c>
      <c r="AC34" s="4" t="s">
        <v>394</v>
      </c>
      <c r="AI34" s="4" t="s">
        <v>129</v>
      </c>
      <c r="AQ34" s="4">
        <v>1972</v>
      </c>
      <c r="AS34" s="4" t="s">
        <v>395</v>
      </c>
      <c r="AU34" s="5">
        <v>38227</v>
      </c>
      <c r="AX34" s="4" t="s">
        <v>395</v>
      </c>
      <c r="BD34" s="4" t="s">
        <v>396</v>
      </c>
      <c r="BF34" s="4" t="s">
        <v>397</v>
      </c>
      <c r="BH34" s="4" t="s">
        <v>96</v>
      </c>
      <c r="BL34" s="4" t="s">
        <v>97</v>
      </c>
      <c r="BN34" s="4" t="s">
        <v>97</v>
      </c>
      <c r="BV34" s="4" t="s">
        <v>398</v>
      </c>
      <c r="BY34" s="4" t="s">
        <v>399</v>
      </c>
      <c r="CA34" s="8" t="str">
        <f>CONCATENATE(MID(AX34,6,2),"/",MID(AX34,9,2),"/",MID(AX34,1,4))</f>
        <v>10/21/2008</v>
      </c>
      <c r="CB34" s="7" t="str">
        <f>MID(BF34,33,4)</f>
        <v>52</v>
      </c>
    </row>
    <row r="35" spans="1:80">
      <c r="A35" s="12">
        <v>53</v>
      </c>
      <c r="B35" s="4">
        <v>166</v>
      </c>
      <c r="C35" s="4" t="s">
        <v>411</v>
      </c>
      <c r="H35" s="4" t="s">
        <v>82</v>
      </c>
      <c r="R35" s="4" t="s">
        <v>412</v>
      </c>
      <c r="U35" s="4" t="s">
        <v>413</v>
      </c>
      <c r="X35" s="4" t="s">
        <v>414</v>
      </c>
      <c r="Z35" s="4" t="s">
        <v>372</v>
      </c>
      <c r="AC35" s="4" t="s">
        <v>415</v>
      </c>
      <c r="AF35" s="4" t="s">
        <v>118</v>
      </c>
      <c r="AI35" s="4" t="s">
        <v>129</v>
      </c>
      <c r="AN35" s="4" t="s">
        <v>110</v>
      </c>
      <c r="AT35" s="4" t="s">
        <v>416</v>
      </c>
      <c r="AV35" s="5">
        <v>38280</v>
      </c>
      <c r="AX35" s="4" t="s">
        <v>416</v>
      </c>
      <c r="AY35" s="4" t="s">
        <v>416</v>
      </c>
      <c r="BD35" s="4" t="s">
        <v>417</v>
      </c>
      <c r="BF35" s="4" t="s">
        <v>418</v>
      </c>
      <c r="BG35" s="4" t="s">
        <v>418</v>
      </c>
      <c r="BH35" s="4" t="s">
        <v>96</v>
      </c>
      <c r="BL35" s="4" t="s">
        <v>97</v>
      </c>
      <c r="BN35" s="4" t="s">
        <v>97</v>
      </c>
      <c r="BV35" s="4" t="s">
        <v>419</v>
      </c>
      <c r="BY35" s="4" t="s">
        <v>420</v>
      </c>
      <c r="CA35" s="8" t="str">
        <f>CONCATENATE(MID(AX35,6,2),"/",MID(AX35,9,2),"/",MID(AX35,1,4))</f>
        <v>10/22/2008</v>
      </c>
      <c r="CB35" s="7" t="str">
        <f>MID(BF35,33,4)</f>
        <v>53</v>
      </c>
    </row>
    <row r="36" spans="1:80">
      <c r="A36" s="12">
        <v>54</v>
      </c>
      <c r="B36" s="4">
        <v>167</v>
      </c>
      <c r="C36" s="4" t="s">
        <v>256</v>
      </c>
      <c r="E36" s="4" t="s">
        <v>421</v>
      </c>
      <c r="H36" s="4" t="s">
        <v>82</v>
      </c>
      <c r="K36" s="4" t="s">
        <v>422</v>
      </c>
      <c r="P36" s="4" t="s">
        <v>104</v>
      </c>
      <c r="R36" s="4" t="s">
        <v>155</v>
      </c>
      <c r="U36" s="4" t="s">
        <v>423</v>
      </c>
      <c r="X36" s="4" t="s">
        <v>87</v>
      </c>
      <c r="AC36" s="4" t="s">
        <v>89</v>
      </c>
      <c r="AI36" s="4" t="s">
        <v>119</v>
      </c>
      <c r="AQ36" s="4">
        <v>1954</v>
      </c>
      <c r="AT36" s="4" t="s">
        <v>424</v>
      </c>
      <c r="AV36" s="5">
        <v>38116</v>
      </c>
      <c r="AX36" s="4" t="s">
        <v>424</v>
      </c>
      <c r="AY36" s="4" t="s">
        <v>424</v>
      </c>
      <c r="BD36" s="4" t="s">
        <v>425</v>
      </c>
      <c r="BF36" s="4" t="s">
        <v>426</v>
      </c>
      <c r="BG36" s="4" t="s">
        <v>426</v>
      </c>
      <c r="BH36" s="4" t="s">
        <v>96</v>
      </c>
      <c r="BL36" s="4" t="s">
        <v>97</v>
      </c>
      <c r="BN36" s="4" t="s">
        <v>97</v>
      </c>
      <c r="BY36" s="4" t="s">
        <v>427</v>
      </c>
      <c r="CA36" s="8" t="str">
        <f>CONCATENATE(MID(AX36,6,2),"/",MID(AX36,9,2),"/",MID(AX36,1,4))</f>
        <v>10/22/2008</v>
      </c>
      <c r="CB36" s="7" t="str">
        <f>MID(BF36,33,4)</f>
        <v>54</v>
      </c>
    </row>
    <row r="37" spans="1:80">
      <c r="A37" s="12">
        <v>55</v>
      </c>
      <c r="B37" s="4">
        <v>168</v>
      </c>
      <c r="C37" s="4" t="s">
        <v>256</v>
      </c>
      <c r="E37" s="4" t="s">
        <v>422</v>
      </c>
      <c r="H37" s="4" t="s">
        <v>82</v>
      </c>
      <c r="K37" s="4" t="s">
        <v>421</v>
      </c>
      <c r="R37" s="4" t="s">
        <v>155</v>
      </c>
      <c r="U37" s="4" t="s">
        <v>428</v>
      </c>
      <c r="X37" s="4" t="s">
        <v>429</v>
      </c>
      <c r="AC37" s="4" t="s">
        <v>430</v>
      </c>
      <c r="AF37" s="4" t="s">
        <v>282</v>
      </c>
      <c r="AI37" s="4" t="s">
        <v>109</v>
      </c>
      <c r="AN37" s="4" t="s">
        <v>110</v>
      </c>
      <c r="AQ37" s="4">
        <v>1968</v>
      </c>
      <c r="AT37" s="4" t="s">
        <v>431</v>
      </c>
      <c r="AV37" s="5">
        <v>38116</v>
      </c>
      <c r="AX37" s="4" t="s">
        <v>431</v>
      </c>
      <c r="AY37" s="4" t="s">
        <v>431</v>
      </c>
      <c r="BF37" s="4" t="s">
        <v>432</v>
      </c>
      <c r="BG37" s="4" t="s">
        <v>432</v>
      </c>
      <c r="BH37" s="4" t="s">
        <v>96</v>
      </c>
      <c r="BL37" s="4" t="s">
        <v>97</v>
      </c>
      <c r="BN37" s="4" t="s">
        <v>97</v>
      </c>
      <c r="BV37" s="4" t="s">
        <v>433</v>
      </c>
      <c r="BY37" s="4" t="s">
        <v>434</v>
      </c>
      <c r="CA37" s="8" t="str">
        <f>CONCATENATE(MID(AX37,6,2),"/",MID(AX37,9,2),"/",MID(AX37,1,4))</f>
        <v>10/22/2008</v>
      </c>
      <c r="CB37" s="7" t="str">
        <f>MID(BF37,33,4)</f>
        <v>55</v>
      </c>
    </row>
    <row r="38" spans="1:80">
      <c r="A38" s="12">
        <v>56</v>
      </c>
      <c r="B38" s="4">
        <v>170</v>
      </c>
      <c r="C38" s="4" t="s">
        <v>256</v>
      </c>
      <c r="E38" s="4" t="s">
        <v>400</v>
      </c>
      <c r="H38" s="4" t="s">
        <v>82</v>
      </c>
      <c r="J38" s="4" t="s">
        <v>401</v>
      </c>
      <c r="O38" s="4" t="s">
        <v>402</v>
      </c>
      <c r="R38" s="4" t="s">
        <v>403</v>
      </c>
      <c r="U38" s="4" t="s">
        <v>247</v>
      </c>
      <c r="X38" s="4" t="s">
        <v>404</v>
      </c>
      <c r="Z38" s="4" t="s">
        <v>349</v>
      </c>
      <c r="AC38" s="4" t="s">
        <v>89</v>
      </c>
      <c r="AF38" s="4" t="s">
        <v>405</v>
      </c>
      <c r="AI38" s="4" t="s">
        <v>91</v>
      </c>
      <c r="AN38" s="4" t="s">
        <v>110</v>
      </c>
      <c r="AQ38" s="4">
        <v>1974</v>
      </c>
      <c r="AS38" s="4" t="s">
        <v>406</v>
      </c>
      <c r="AU38" s="5">
        <v>38116</v>
      </c>
      <c r="AX38" s="4" t="s">
        <v>406</v>
      </c>
      <c r="BD38" s="4" t="s">
        <v>407</v>
      </c>
      <c r="BF38" s="4" t="s">
        <v>408</v>
      </c>
      <c r="BH38" s="4" t="s">
        <v>96</v>
      </c>
      <c r="BL38" s="4" t="s">
        <v>97</v>
      </c>
      <c r="BN38" s="4" t="s">
        <v>97</v>
      </c>
      <c r="BV38" s="4" t="s">
        <v>409</v>
      </c>
      <c r="BY38" s="4" t="s">
        <v>410</v>
      </c>
      <c r="CA38" s="8" t="str">
        <f>CONCATENATE(MID(AX38,6,2),"/",MID(AX38,9,2),"/",MID(AX38,1,4))</f>
        <v>10/22/2008</v>
      </c>
      <c r="CB38" s="7" t="str">
        <f>MID(BF38,33,4)</f>
        <v>56</v>
      </c>
    </row>
    <row r="39" spans="1:80">
      <c r="A39" s="12">
        <v>57</v>
      </c>
      <c r="B39" s="4">
        <v>174</v>
      </c>
      <c r="C39" s="4" t="s">
        <v>256</v>
      </c>
      <c r="E39" s="4" t="s">
        <v>435</v>
      </c>
      <c r="H39" s="4" t="s">
        <v>82</v>
      </c>
      <c r="J39" s="4" t="s">
        <v>258</v>
      </c>
      <c r="U39" s="4" t="s">
        <v>117</v>
      </c>
      <c r="X39" s="4" t="s">
        <v>259</v>
      </c>
      <c r="Z39" s="4" t="s">
        <v>436</v>
      </c>
      <c r="AC39" s="4" t="s">
        <v>437</v>
      </c>
      <c r="AI39" s="4" t="s">
        <v>129</v>
      </c>
      <c r="AQ39" s="4">
        <v>1986</v>
      </c>
      <c r="AS39" s="4" t="s">
        <v>438</v>
      </c>
      <c r="AU39" s="5">
        <v>38254</v>
      </c>
      <c r="AX39" s="4" t="s">
        <v>438</v>
      </c>
      <c r="BD39" s="4" t="s">
        <v>439</v>
      </c>
      <c r="BF39" s="4" t="s">
        <v>440</v>
      </c>
      <c r="BH39" s="4" t="s">
        <v>441</v>
      </c>
      <c r="BL39" s="4" t="s">
        <v>97</v>
      </c>
      <c r="BN39" s="4" t="s">
        <v>97</v>
      </c>
      <c r="BV39" s="4" t="s">
        <v>442</v>
      </c>
      <c r="BY39" s="4" t="s">
        <v>443</v>
      </c>
      <c r="CA39" s="8" t="str">
        <f>CONCATENATE(MID(AX39,6,2),"/",MID(AX39,9,2),"/",MID(AX39,1,4))</f>
        <v>11/04/2008</v>
      </c>
      <c r="CB39" s="7" t="str">
        <f>MID(BF39,33,4)</f>
        <v>57</v>
      </c>
    </row>
    <row r="40" spans="1:80">
      <c r="A40" s="12">
        <v>58</v>
      </c>
      <c r="B40" s="4">
        <v>177</v>
      </c>
      <c r="C40" s="4" t="s">
        <v>256</v>
      </c>
      <c r="E40" s="4" t="s">
        <v>444</v>
      </c>
      <c r="H40" s="4" t="s">
        <v>82</v>
      </c>
      <c r="AT40" s="4" t="s">
        <v>445</v>
      </c>
      <c r="AX40" s="4" t="s">
        <v>445</v>
      </c>
      <c r="AY40" s="4" t="s">
        <v>445</v>
      </c>
      <c r="BF40" s="4" t="s">
        <v>446</v>
      </c>
      <c r="BG40" s="4" t="s">
        <v>446</v>
      </c>
      <c r="BL40" s="4" t="s">
        <v>97</v>
      </c>
      <c r="BN40" s="4" t="s">
        <v>97</v>
      </c>
      <c r="BY40" s="4" t="s">
        <v>447</v>
      </c>
      <c r="CA40" s="8" t="str">
        <f>CONCATENATE(MID(AX40,6,2),"/",MID(AX40,9,2),"/",MID(AX40,1,4))</f>
        <v>11/10/2008</v>
      </c>
      <c r="CB40" s="7" t="str">
        <f>MID(BF40,33,4)</f>
        <v>58</v>
      </c>
    </row>
    <row r="41" spans="1:80">
      <c r="A41" s="12">
        <v>60</v>
      </c>
      <c r="B41" s="4">
        <v>180</v>
      </c>
      <c r="C41" s="4" t="s">
        <v>256</v>
      </c>
      <c r="E41" s="4" t="s">
        <v>448</v>
      </c>
      <c r="H41" s="4" t="s">
        <v>82</v>
      </c>
      <c r="U41" s="4" t="s">
        <v>117</v>
      </c>
      <c r="AI41" s="4" t="s">
        <v>91</v>
      </c>
      <c r="AQ41" s="4">
        <v>1986</v>
      </c>
      <c r="AT41" s="4" t="s">
        <v>449</v>
      </c>
      <c r="AV41" s="5">
        <v>38303</v>
      </c>
      <c r="AX41" s="4" t="s">
        <v>449</v>
      </c>
      <c r="AY41" s="4" t="s">
        <v>449</v>
      </c>
      <c r="BD41" s="4" t="s">
        <v>450</v>
      </c>
      <c r="BF41" s="4" t="s">
        <v>451</v>
      </c>
      <c r="BG41" s="4" t="s">
        <v>451</v>
      </c>
      <c r="BL41" s="4" t="s">
        <v>97</v>
      </c>
      <c r="BN41" s="4" t="s">
        <v>97</v>
      </c>
      <c r="BY41" s="4" t="s">
        <v>452</v>
      </c>
      <c r="CA41" s="8" t="str">
        <f>CONCATENATE(MID(AX41,6,2),"/",MID(AX41,9,2),"/",MID(AX41,1,4))</f>
        <v>11/13/2008</v>
      </c>
      <c r="CB41" s="7" t="str">
        <f>MID(BF41,33,4)</f>
        <v>60</v>
      </c>
    </row>
    <row r="42" spans="1:80">
      <c r="A42" s="12">
        <v>61</v>
      </c>
      <c r="B42" s="4">
        <v>183</v>
      </c>
      <c r="C42" s="4" t="s">
        <v>256</v>
      </c>
      <c r="E42" s="4" t="s">
        <v>453</v>
      </c>
      <c r="H42" s="4" t="s">
        <v>82</v>
      </c>
      <c r="R42" s="4" t="s">
        <v>85</v>
      </c>
      <c r="U42" s="4" t="s">
        <v>454</v>
      </c>
      <c r="X42" s="4" t="s">
        <v>281</v>
      </c>
      <c r="Z42" s="4" t="s">
        <v>140</v>
      </c>
      <c r="AC42" s="4" t="s">
        <v>89</v>
      </c>
      <c r="AF42" s="4" t="s">
        <v>455</v>
      </c>
      <c r="AI42" s="4" t="s">
        <v>91</v>
      </c>
      <c r="AN42" s="4" t="s">
        <v>92</v>
      </c>
      <c r="AQ42" s="4">
        <v>1988</v>
      </c>
      <c r="AT42" s="4" t="s">
        <v>456</v>
      </c>
      <c r="AV42" s="5">
        <v>38308</v>
      </c>
      <c r="AX42" s="4" t="s">
        <v>456</v>
      </c>
      <c r="AY42" s="4" t="s">
        <v>456</v>
      </c>
      <c r="BF42" s="4" t="s">
        <v>457</v>
      </c>
      <c r="BG42" s="4" t="s">
        <v>457</v>
      </c>
      <c r="BH42" s="4" t="s">
        <v>96</v>
      </c>
      <c r="BL42" s="4" t="s">
        <v>97</v>
      </c>
      <c r="BN42" s="4" t="s">
        <v>97</v>
      </c>
      <c r="BY42" s="4" t="s">
        <v>458</v>
      </c>
      <c r="CA42" s="8" t="str">
        <f>CONCATENATE(MID(AX42,6,2),"/",MID(AX42,9,2),"/",MID(AX42,1,4))</f>
        <v>11/19/2008</v>
      </c>
      <c r="CB42" s="7" t="str">
        <f>MID(BF42,33,4)</f>
        <v>61</v>
      </c>
    </row>
    <row r="43" spans="1:80">
      <c r="A43" s="12">
        <v>62</v>
      </c>
      <c r="B43" s="4">
        <v>184</v>
      </c>
      <c r="C43" s="4" t="s">
        <v>256</v>
      </c>
      <c r="E43" s="4" t="s">
        <v>459</v>
      </c>
      <c r="H43" s="4" t="s">
        <v>82</v>
      </c>
      <c r="R43" s="4" t="s">
        <v>460</v>
      </c>
      <c r="X43" s="4" t="s">
        <v>87</v>
      </c>
      <c r="Z43" s="4" t="s">
        <v>461</v>
      </c>
      <c r="AC43" s="4" t="s">
        <v>89</v>
      </c>
      <c r="AF43" s="4" t="s">
        <v>108</v>
      </c>
      <c r="AI43" s="4" t="s">
        <v>129</v>
      </c>
      <c r="AN43" s="4" t="s">
        <v>110</v>
      </c>
      <c r="AQ43" s="4">
        <v>1988</v>
      </c>
      <c r="AT43" s="4" t="s">
        <v>462</v>
      </c>
      <c r="AV43" s="5">
        <v>38310</v>
      </c>
      <c r="AX43" s="4" t="s">
        <v>462</v>
      </c>
      <c r="AY43" s="4" t="s">
        <v>462</v>
      </c>
      <c r="BF43" s="4" t="s">
        <v>463</v>
      </c>
      <c r="BG43" s="4" t="s">
        <v>463</v>
      </c>
      <c r="BL43" s="4" t="s">
        <v>97</v>
      </c>
      <c r="BN43" s="4" t="s">
        <v>97</v>
      </c>
      <c r="BY43" s="4" t="s">
        <v>464</v>
      </c>
      <c r="CA43" s="8" t="str">
        <f>CONCATENATE(MID(AX43,6,2),"/",MID(AX43,9,2),"/",MID(AX43,1,4))</f>
        <v>12/03/2008</v>
      </c>
      <c r="CB43" s="7" t="str">
        <f>MID(BF43,33,4)</f>
        <v>62</v>
      </c>
    </row>
    <row r="44" spans="1:80">
      <c r="A44" s="12">
        <v>63</v>
      </c>
      <c r="B44" s="4">
        <v>186</v>
      </c>
      <c r="C44" s="4" t="s">
        <v>256</v>
      </c>
      <c r="E44" s="4" t="s">
        <v>465</v>
      </c>
      <c r="H44" s="4" t="s">
        <v>82</v>
      </c>
      <c r="U44" s="4" t="s">
        <v>86</v>
      </c>
      <c r="AF44" s="4" t="s">
        <v>118</v>
      </c>
      <c r="AI44" s="4" t="s">
        <v>109</v>
      </c>
      <c r="AN44" s="4" t="s">
        <v>466</v>
      </c>
      <c r="AQ44" s="4" t="s">
        <v>467</v>
      </c>
      <c r="AT44" s="4" t="s">
        <v>468</v>
      </c>
      <c r="AV44" s="5">
        <v>38323</v>
      </c>
      <c r="AX44" s="4" t="s">
        <v>468</v>
      </c>
      <c r="AY44" s="4" t="s">
        <v>468</v>
      </c>
      <c r="BF44" s="4" t="s">
        <v>469</v>
      </c>
      <c r="BG44" s="4" t="s">
        <v>469</v>
      </c>
      <c r="BL44" s="4" t="s">
        <v>97</v>
      </c>
      <c r="BN44" s="4" t="s">
        <v>97</v>
      </c>
      <c r="BY44" s="4" t="s">
        <v>470</v>
      </c>
      <c r="CA44" s="8" t="str">
        <f>CONCATENATE(MID(AX44,6,2),"/",MID(AX44,9,2),"/",MID(AX44,1,4))</f>
        <v>12/03/2008</v>
      </c>
      <c r="CB44" s="7" t="str">
        <f>MID(BF44,33,4)</f>
        <v>63</v>
      </c>
    </row>
    <row r="45" spans="1:80">
      <c r="A45" s="12">
        <v>64</v>
      </c>
      <c r="B45" s="4">
        <v>187</v>
      </c>
      <c r="C45" s="4" t="s">
        <v>256</v>
      </c>
      <c r="E45" s="4" t="s">
        <v>471</v>
      </c>
      <c r="H45" s="4" t="s">
        <v>82</v>
      </c>
      <c r="U45" s="4" t="s">
        <v>117</v>
      </c>
      <c r="AC45" s="4" t="s">
        <v>89</v>
      </c>
      <c r="AI45" s="4" t="s">
        <v>91</v>
      </c>
      <c r="AQ45" s="4">
        <v>1987</v>
      </c>
      <c r="AT45" s="4" t="s">
        <v>472</v>
      </c>
      <c r="AV45" s="5">
        <v>38284</v>
      </c>
      <c r="AX45" s="4" t="s">
        <v>472</v>
      </c>
      <c r="AY45" s="4" t="s">
        <v>472</v>
      </c>
      <c r="BD45" s="4" t="s">
        <v>473</v>
      </c>
      <c r="BF45" s="4" t="s">
        <v>474</v>
      </c>
      <c r="BG45" s="4" t="s">
        <v>474</v>
      </c>
      <c r="BH45" s="4" t="s">
        <v>96</v>
      </c>
      <c r="BL45" s="4" t="s">
        <v>97</v>
      </c>
      <c r="BN45" s="4" t="s">
        <v>97</v>
      </c>
      <c r="BV45" s="4" t="s">
        <v>475</v>
      </c>
      <c r="BY45" s="4" t="s">
        <v>473</v>
      </c>
      <c r="CA45" s="8" t="str">
        <f>CONCATENATE(MID(AX45,6,2),"/",MID(AX45,9,2),"/",MID(AX45,1,4))</f>
        <v>12/05/2008</v>
      </c>
      <c r="CB45" s="7" t="str">
        <f>MID(BF45,33,4)</f>
        <v>64</v>
      </c>
    </row>
    <row r="46" spans="1:80">
      <c r="A46" s="12">
        <v>65</v>
      </c>
      <c r="B46" s="4">
        <v>189</v>
      </c>
      <c r="C46" s="4" t="s">
        <v>256</v>
      </c>
      <c r="E46" s="4" t="s">
        <v>476</v>
      </c>
      <c r="H46" s="4" t="s">
        <v>82</v>
      </c>
      <c r="U46" s="4" t="s">
        <v>117</v>
      </c>
      <c r="X46" s="4" t="s">
        <v>87</v>
      </c>
      <c r="Z46" s="4" t="s">
        <v>477</v>
      </c>
      <c r="AC46" s="4" t="s">
        <v>89</v>
      </c>
      <c r="AF46" s="4" t="s">
        <v>478</v>
      </c>
      <c r="AI46" s="4" t="s">
        <v>91</v>
      </c>
      <c r="AN46" s="4" t="s">
        <v>92</v>
      </c>
      <c r="AQ46" s="4">
        <v>1987</v>
      </c>
      <c r="AT46" s="4" t="s">
        <v>479</v>
      </c>
      <c r="AV46" s="5">
        <v>38328</v>
      </c>
      <c r="AX46" s="4" t="s">
        <v>479</v>
      </c>
      <c r="AY46" s="4" t="s">
        <v>479</v>
      </c>
      <c r="BF46" s="4" t="s">
        <v>480</v>
      </c>
      <c r="BG46" s="4" t="s">
        <v>480</v>
      </c>
      <c r="BH46" s="4" t="s">
        <v>96</v>
      </c>
      <c r="BL46" s="4" t="s">
        <v>97</v>
      </c>
      <c r="BN46" s="4" t="s">
        <v>97</v>
      </c>
      <c r="BY46" s="4" t="s">
        <v>481</v>
      </c>
      <c r="CA46" s="8" t="str">
        <f>CONCATENATE(MID(AX46,6,2),"/",MID(AX46,9,2),"/",MID(AX46,1,4))</f>
        <v>12/09/2008</v>
      </c>
      <c r="CB46" s="7" t="str">
        <f>MID(BF46,33,4)</f>
        <v>65</v>
      </c>
    </row>
    <row r="47" spans="1:80">
      <c r="A47" s="12">
        <v>66</v>
      </c>
      <c r="B47" s="4">
        <v>195</v>
      </c>
      <c r="C47" s="4" t="s">
        <v>256</v>
      </c>
      <c r="E47" s="4" t="s">
        <v>482</v>
      </c>
      <c r="H47" s="4" t="s">
        <v>82</v>
      </c>
      <c r="U47" s="4" t="s">
        <v>117</v>
      </c>
      <c r="AF47" s="4" t="s">
        <v>483</v>
      </c>
      <c r="AI47" s="4" t="s">
        <v>119</v>
      </c>
      <c r="AQ47" s="4">
        <v>1988</v>
      </c>
      <c r="AT47" s="4" t="s">
        <v>484</v>
      </c>
      <c r="AV47" s="5">
        <v>38338</v>
      </c>
      <c r="AX47" s="4" t="s">
        <v>484</v>
      </c>
      <c r="AY47" s="4" t="s">
        <v>484</v>
      </c>
      <c r="BF47" s="4" t="s">
        <v>485</v>
      </c>
      <c r="BG47" s="4" t="s">
        <v>485</v>
      </c>
      <c r="BL47" s="4" t="s">
        <v>97</v>
      </c>
      <c r="BN47" s="4" t="s">
        <v>97</v>
      </c>
      <c r="BY47" s="4" t="s">
        <v>486</v>
      </c>
      <c r="CA47" s="8" t="str">
        <f>CONCATENATE(MID(AX47,6,2),"/",MID(AX47,9,2),"/",MID(AX47,1,4))</f>
        <v>12/18/2008</v>
      </c>
      <c r="CB47" s="7" t="str">
        <f>MID(BF47,33,4)</f>
        <v>66</v>
      </c>
    </row>
    <row r="48" spans="1:80">
      <c r="A48" s="12">
        <v>67</v>
      </c>
      <c r="B48" s="4">
        <v>196</v>
      </c>
      <c r="C48" s="4" t="s">
        <v>256</v>
      </c>
      <c r="E48" s="4" t="s">
        <v>487</v>
      </c>
      <c r="H48" s="4" t="s">
        <v>82</v>
      </c>
      <c r="AT48" s="4" t="s">
        <v>488</v>
      </c>
      <c r="AV48" s="5">
        <v>38339</v>
      </c>
      <c r="AX48" s="4" t="s">
        <v>488</v>
      </c>
      <c r="AY48" s="4" t="s">
        <v>488</v>
      </c>
      <c r="BF48" s="4" t="s">
        <v>489</v>
      </c>
      <c r="BG48" s="4" t="s">
        <v>489</v>
      </c>
      <c r="BL48" s="4" t="s">
        <v>97</v>
      </c>
      <c r="BN48" s="4" t="s">
        <v>97</v>
      </c>
      <c r="BY48" s="4" t="s">
        <v>490</v>
      </c>
      <c r="CA48" s="8" t="str">
        <f>CONCATENATE(MID(AX48,6,2),"/",MID(AX48,9,2),"/",MID(AX48,1,4))</f>
        <v>12/20/2008</v>
      </c>
      <c r="CB48" s="7" t="str">
        <f>MID(BF48,33,4)</f>
        <v>67</v>
      </c>
    </row>
    <row r="49" spans="1:80">
      <c r="A49" s="12">
        <v>68</v>
      </c>
      <c r="B49" s="4">
        <v>197</v>
      </c>
      <c r="C49" s="4" t="s">
        <v>277</v>
      </c>
      <c r="H49" s="4" t="s">
        <v>82</v>
      </c>
      <c r="J49" s="4" t="s">
        <v>279</v>
      </c>
      <c r="O49" s="4" t="s">
        <v>279</v>
      </c>
      <c r="R49" s="4" t="s">
        <v>85</v>
      </c>
      <c r="U49" s="4" t="s">
        <v>117</v>
      </c>
      <c r="X49" s="4" t="s">
        <v>281</v>
      </c>
      <c r="Z49" s="4" t="s">
        <v>491</v>
      </c>
      <c r="AC49" s="4" t="s">
        <v>89</v>
      </c>
      <c r="AF49" s="4" t="s">
        <v>118</v>
      </c>
      <c r="AI49" s="4" t="s">
        <v>109</v>
      </c>
      <c r="AN49" s="4" t="s">
        <v>157</v>
      </c>
      <c r="AQ49" s="4">
        <v>1982</v>
      </c>
      <c r="AS49" s="4" t="s">
        <v>492</v>
      </c>
      <c r="AU49" s="5">
        <v>38243</v>
      </c>
      <c r="AX49" s="4" t="s">
        <v>492</v>
      </c>
      <c r="BD49" s="4" t="s">
        <v>493</v>
      </c>
      <c r="BF49" s="4" t="s">
        <v>494</v>
      </c>
      <c r="BH49" s="4" t="s">
        <v>96</v>
      </c>
      <c r="BL49" s="4" t="s">
        <v>97</v>
      </c>
      <c r="BN49" s="4" t="s">
        <v>97</v>
      </c>
      <c r="BV49" s="4" t="s">
        <v>495</v>
      </c>
      <c r="BY49" s="4" t="s">
        <v>496</v>
      </c>
      <c r="CA49" s="8" t="str">
        <f>CONCATENATE(MID(AX49,6,2),"/",MID(AX49,9,2),"/",MID(AX49,1,4))</f>
        <v>12/22/2008</v>
      </c>
      <c r="CB49" s="7" t="str">
        <f>MID(BF49,33,4)</f>
        <v>68</v>
      </c>
    </row>
    <row r="50" spans="1:80">
      <c r="A50" s="12">
        <v>69</v>
      </c>
      <c r="B50" s="4">
        <v>198</v>
      </c>
      <c r="C50" s="4" t="s">
        <v>256</v>
      </c>
      <c r="E50" s="4" t="s">
        <v>497</v>
      </c>
      <c r="H50" s="4" t="s">
        <v>82</v>
      </c>
      <c r="AT50" s="4" t="s">
        <v>498</v>
      </c>
      <c r="AV50" s="5">
        <v>38344</v>
      </c>
      <c r="AX50" s="4" t="s">
        <v>498</v>
      </c>
      <c r="AY50" s="4" t="s">
        <v>498</v>
      </c>
      <c r="BF50" s="4" t="s">
        <v>499</v>
      </c>
      <c r="BG50" s="4" t="s">
        <v>499</v>
      </c>
      <c r="BL50" s="4" t="s">
        <v>97</v>
      </c>
      <c r="BN50" s="4" t="s">
        <v>97</v>
      </c>
      <c r="BY50" s="4" t="s">
        <v>500</v>
      </c>
      <c r="CA50" s="8" t="str">
        <f>CONCATENATE(MID(AX50,6,2),"/",MID(AX50,9,2),"/",MID(AX50,1,4))</f>
        <v>12/26/2008</v>
      </c>
      <c r="CB50" s="7" t="str">
        <f>MID(BF50,33,4)</f>
        <v>69</v>
      </c>
    </row>
    <row r="51" spans="1:80">
      <c r="A51" s="12">
        <v>70</v>
      </c>
      <c r="B51" s="4">
        <v>201</v>
      </c>
      <c r="C51" s="4" t="s">
        <v>256</v>
      </c>
      <c r="E51" s="4" t="s">
        <v>501</v>
      </c>
      <c r="H51" s="4" t="s">
        <v>82</v>
      </c>
      <c r="AT51" s="4" t="s">
        <v>502</v>
      </c>
      <c r="AV51" s="5">
        <v>38350</v>
      </c>
      <c r="AX51" s="4" t="s">
        <v>502</v>
      </c>
      <c r="AY51" s="4" t="s">
        <v>502</v>
      </c>
      <c r="BF51" s="4" t="s">
        <v>503</v>
      </c>
      <c r="BG51" s="4" t="s">
        <v>503</v>
      </c>
      <c r="BL51" s="4" t="s">
        <v>97</v>
      </c>
      <c r="BN51" s="4" t="s">
        <v>97</v>
      </c>
      <c r="BV51" s="4" t="s">
        <v>504</v>
      </c>
      <c r="BY51" s="4" t="s">
        <v>505</v>
      </c>
      <c r="CA51" s="8" t="str">
        <f>CONCATENATE(MID(AX51,6,2),"/",MID(AX51,9,2),"/",MID(AX51,1,4))</f>
        <v>12/30/2008</v>
      </c>
      <c r="CB51" s="7" t="str">
        <f>MID(BF51,33,4)</f>
        <v>70</v>
      </c>
    </row>
    <row r="52" spans="1:80">
      <c r="A52" s="12">
        <v>71</v>
      </c>
      <c r="B52" s="4">
        <v>202</v>
      </c>
      <c r="C52" s="4" t="s">
        <v>256</v>
      </c>
      <c r="E52" s="4" t="s">
        <v>506</v>
      </c>
      <c r="H52" s="4" t="s">
        <v>82</v>
      </c>
      <c r="AT52" s="4" t="s">
        <v>507</v>
      </c>
      <c r="AV52" s="5">
        <v>38350</v>
      </c>
      <c r="AX52" s="4" t="s">
        <v>507</v>
      </c>
      <c r="AY52" s="4" t="s">
        <v>507</v>
      </c>
      <c r="BF52" s="4" t="s">
        <v>508</v>
      </c>
      <c r="BG52" s="4" t="s">
        <v>508</v>
      </c>
      <c r="BL52" s="4" t="s">
        <v>97</v>
      </c>
      <c r="BN52" s="4" t="s">
        <v>97</v>
      </c>
      <c r="BY52" s="4" t="s">
        <v>509</v>
      </c>
      <c r="CA52" s="8" t="str">
        <f>CONCATENATE(MID(AX52,6,2),"/",MID(AX52,9,2),"/",MID(AX52,1,4))</f>
        <v>12/30/2008</v>
      </c>
      <c r="CB52" s="7" t="str">
        <f>MID(BF52,33,4)</f>
        <v>71</v>
      </c>
    </row>
    <row r="53" spans="1:80">
      <c r="A53" s="12">
        <v>72</v>
      </c>
      <c r="B53" s="4">
        <v>203</v>
      </c>
      <c r="C53" s="4" t="s">
        <v>256</v>
      </c>
      <c r="E53" s="4" t="s">
        <v>510</v>
      </c>
      <c r="H53" s="4" t="s">
        <v>82</v>
      </c>
      <c r="AT53" s="4" t="s">
        <v>511</v>
      </c>
      <c r="AV53" s="5">
        <v>38353</v>
      </c>
      <c r="AX53" s="4" t="s">
        <v>511</v>
      </c>
      <c r="AY53" s="4" t="s">
        <v>511</v>
      </c>
      <c r="BF53" s="4" t="s">
        <v>512</v>
      </c>
      <c r="BG53" s="4" t="s">
        <v>512</v>
      </c>
      <c r="BL53" s="4" t="s">
        <v>97</v>
      </c>
      <c r="BN53" s="4" t="s">
        <v>97</v>
      </c>
      <c r="BY53" s="4" t="s">
        <v>513</v>
      </c>
      <c r="CA53" s="8" t="str">
        <f>CONCATENATE(MID(AX53,6,2),"/",MID(AX53,9,2),"/",MID(AX53,1,4))</f>
        <v>01/03/2009</v>
      </c>
      <c r="CB53" s="7" t="str">
        <f>MID(BF53,33,4)</f>
        <v>72</v>
      </c>
    </row>
    <row r="54" spans="1:80">
      <c r="A54" s="12">
        <v>73</v>
      </c>
      <c r="B54" s="4">
        <v>204</v>
      </c>
      <c r="C54" s="4" t="s">
        <v>256</v>
      </c>
      <c r="E54" s="4" t="s">
        <v>514</v>
      </c>
      <c r="H54" s="4" t="s">
        <v>82</v>
      </c>
      <c r="AT54" s="4" t="s">
        <v>515</v>
      </c>
      <c r="AV54" s="5">
        <v>38353</v>
      </c>
      <c r="AX54" s="4" t="s">
        <v>515</v>
      </c>
      <c r="AY54" s="4" t="s">
        <v>515</v>
      </c>
      <c r="BF54" s="4" t="s">
        <v>516</v>
      </c>
      <c r="BG54" s="4" t="s">
        <v>516</v>
      </c>
      <c r="BL54" s="4" t="s">
        <v>97</v>
      </c>
      <c r="BN54" s="4" t="s">
        <v>97</v>
      </c>
      <c r="BY54" s="4" t="s">
        <v>517</v>
      </c>
      <c r="CA54" s="8" t="str">
        <f>CONCATENATE(MID(AX54,6,2),"/",MID(AX54,9,2),"/",MID(AX54,1,4))</f>
        <v>01/03/2009</v>
      </c>
      <c r="CB54" s="7" t="str">
        <f>MID(BF54,33,4)</f>
        <v>73</v>
      </c>
    </row>
    <row r="55" spans="1:80">
      <c r="A55" s="12">
        <v>74</v>
      </c>
      <c r="B55" s="4">
        <v>205</v>
      </c>
      <c r="C55" s="4" t="s">
        <v>256</v>
      </c>
      <c r="E55" s="4" t="s">
        <v>518</v>
      </c>
      <c r="H55" s="4" t="s">
        <v>82</v>
      </c>
      <c r="AT55" s="4" t="s">
        <v>519</v>
      </c>
      <c r="AV55" s="5">
        <v>38354</v>
      </c>
      <c r="AX55" s="4" t="s">
        <v>519</v>
      </c>
      <c r="AY55" s="4" t="s">
        <v>519</v>
      </c>
      <c r="BF55" s="4" t="s">
        <v>520</v>
      </c>
      <c r="BG55" s="4" t="s">
        <v>520</v>
      </c>
      <c r="BL55" s="4" t="s">
        <v>97</v>
      </c>
      <c r="BN55" s="4" t="s">
        <v>97</v>
      </c>
      <c r="BY55" s="4" t="s">
        <v>521</v>
      </c>
      <c r="CA55" s="8" t="str">
        <f>CONCATENATE(MID(AX55,6,2),"/",MID(AX55,9,2),"/",MID(AX55,1,4))</f>
        <v>01/03/2009</v>
      </c>
      <c r="CB55" s="7" t="str">
        <f>MID(BF55,33,4)</f>
        <v>74</v>
      </c>
    </row>
    <row r="56" spans="1:80">
      <c r="A56" s="12">
        <v>75</v>
      </c>
      <c r="B56" s="4">
        <v>206</v>
      </c>
      <c r="C56" s="4" t="s">
        <v>256</v>
      </c>
      <c r="E56" s="4" t="s">
        <v>522</v>
      </c>
      <c r="H56" s="4" t="s">
        <v>82</v>
      </c>
      <c r="AT56" s="4" t="s">
        <v>523</v>
      </c>
      <c r="AV56" s="5">
        <v>38355</v>
      </c>
      <c r="AX56" s="4" t="s">
        <v>523</v>
      </c>
      <c r="AY56" s="4" t="s">
        <v>523</v>
      </c>
      <c r="BF56" s="4" t="s">
        <v>524</v>
      </c>
      <c r="BG56" s="4" t="s">
        <v>524</v>
      </c>
      <c r="BL56" s="4" t="s">
        <v>97</v>
      </c>
      <c r="BN56" s="4" t="s">
        <v>97</v>
      </c>
      <c r="BV56" s="4" t="s">
        <v>525</v>
      </c>
      <c r="BY56" s="4" t="s">
        <v>526</v>
      </c>
      <c r="CA56" s="8" t="str">
        <f>CONCATENATE(MID(AX56,6,2),"/",MID(AX56,9,2),"/",MID(AX56,1,4))</f>
        <v>01/05/2009</v>
      </c>
      <c r="CB56" s="7" t="str">
        <f>MID(BF56,33,4)</f>
        <v>75</v>
      </c>
    </row>
    <row r="57" spans="1:80">
      <c r="A57" s="12">
        <v>76</v>
      </c>
      <c r="B57" s="4">
        <v>209</v>
      </c>
      <c r="C57" s="4" t="s">
        <v>256</v>
      </c>
      <c r="E57" s="4" t="s">
        <v>527</v>
      </c>
      <c r="H57" s="4" t="s">
        <v>82</v>
      </c>
      <c r="K57" s="4" t="s">
        <v>528</v>
      </c>
      <c r="P57" s="4" t="s">
        <v>528</v>
      </c>
      <c r="R57" s="4" t="s">
        <v>403</v>
      </c>
      <c r="U57" s="4" t="s">
        <v>529</v>
      </c>
      <c r="X57" s="4" t="s">
        <v>530</v>
      </c>
      <c r="AC57" s="4" t="s">
        <v>394</v>
      </c>
      <c r="AI57" s="4" t="s">
        <v>109</v>
      </c>
      <c r="AN57" s="4" t="s">
        <v>157</v>
      </c>
      <c r="AQ57" s="4">
        <v>1943</v>
      </c>
      <c r="AT57" s="4" t="s">
        <v>531</v>
      </c>
      <c r="AV57" s="5">
        <v>38364</v>
      </c>
      <c r="AX57" s="4" t="s">
        <v>531</v>
      </c>
      <c r="AY57" s="4" t="s">
        <v>531</v>
      </c>
      <c r="BD57" s="4" t="s">
        <v>532</v>
      </c>
      <c r="BF57" s="4" t="s">
        <v>533</v>
      </c>
      <c r="BG57" s="4" t="s">
        <v>533</v>
      </c>
      <c r="BH57" s="4" t="s">
        <v>96</v>
      </c>
      <c r="BL57" s="4" t="s">
        <v>97</v>
      </c>
      <c r="BN57" s="4" t="s">
        <v>97</v>
      </c>
      <c r="BV57" s="4" t="s">
        <v>534</v>
      </c>
      <c r="BY57" s="4" t="s">
        <v>535</v>
      </c>
      <c r="CA57" s="8" t="str">
        <f>CONCATENATE(MID(AX57,6,2),"/",MID(AX57,9,2),"/",MID(AX57,1,4))</f>
        <v>01/21/2009</v>
      </c>
      <c r="CB57" s="7" t="str">
        <f>MID(BF57,33,4)</f>
        <v>76</v>
      </c>
    </row>
    <row r="58" spans="1:80">
      <c r="A58" s="12">
        <v>77</v>
      </c>
      <c r="B58" s="4">
        <v>218</v>
      </c>
      <c r="C58" s="4" t="s">
        <v>256</v>
      </c>
      <c r="E58" s="4" t="s">
        <v>536</v>
      </c>
      <c r="H58" s="4" t="s">
        <v>82</v>
      </c>
      <c r="R58" s="4" t="s">
        <v>85</v>
      </c>
      <c r="U58" s="4" t="s">
        <v>454</v>
      </c>
      <c r="X58" s="4" t="s">
        <v>537</v>
      </c>
      <c r="AC58" s="4" t="s">
        <v>89</v>
      </c>
      <c r="AF58" s="4" t="s">
        <v>483</v>
      </c>
      <c r="AI58" s="4" t="s">
        <v>91</v>
      </c>
      <c r="AN58" s="4" t="s">
        <v>110</v>
      </c>
      <c r="AQ58" s="4">
        <v>1987</v>
      </c>
      <c r="AS58" s="4" t="s">
        <v>538</v>
      </c>
      <c r="AU58" s="5">
        <v>38390</v>
      </c>
      <c r="AX58" s="4" t="s">
        <v>538</v>
      </c>
      <c r="BD58" s="4" t="s">
        <v>539</v>
      </c>
      <c r="BF58" s="4" t="s">
        <v>540</v>
      </c>
      <c r="BH58" s="4" t="s">
        <v>96</v>
      </c>
      <c r="BL58" s="4" t="s">
        <v>97</v>
      </c>
      <c r="BN58" s="4" t="s">
        <v>97</v>
      </c>
      <c r="BY58" s="4" t="s">
        <v>541</v>
      </c>
      <c r="CA58" s="8" t="str">
        <f>CONCATENATE(MID(AX58,6,2),"/",MID(AX58,9,2),"/",MID(AX58,1,4))</f>
        <v>02/09/2009</v>
      </c>
      <c r="CB58" s="7" t="str">
        <f>MID(BF58,33,4)</f>
        <v>77</v>
      </c>
    </row>
    <row r="59" spans="1:80">
      <c r="A59" s="12">
        <v>78</v>
      </c>
      <c r="B59" s="4">
        <v>219</v>
      </c>
      <c r="C59" s="4" t="s">
        <v>256</v>
      </c>
      <c r="E59" s="4" t="s">
        <v>546</v>
      </c>
      <c r="H59" s="4" t="s">
        <v>82</v>
      </c>
      <c r="R59" s="4" t="s">
        <v>85</v>
      </c>
      <c r="U59" s="4" t="s">
        <v>547</v>
      </c>
      <c r="X59" s="4" t="s">
        <v>87</v>
      </c>
      <c r="AC59" s="4" t="s">
        <v>89</v>
      </c>
      <c r="AI59" s="4" t="s">
        <v>91</v>
      </c>
      <c r="AQ59" s="4">
        <v>1986</v>
      </c>
      <c r="AT59" s="4" t="s">
        <v>548</v>
      </c>
      <c r="AV59" s="5">
        <v>38391</v>
      </c>
      <c r="AX59" s="4" t="s">
        <v>548</v>
      </c>
      <c r="AY59" s="4" t="s">
        <v>548</v>
      </c>
      <c r="BD59" s="4" t="s">
        <v>549</v>
      </c>
      <c r="BF59" s="4" t="s">
        <v>550</v>
      </c>
      <c r="BG59" s="4" t="s">
        <v>550</v>
      </c>
      <c r="BL59" s="4" t="s">
        <v>97</v>
      </c>
      <c r="BN59" s="4" t="s">
        <v>97</v>
      </c>
      <c r="BV59" s="4" t="s">
        <v>551</v>
      </c>
      <c r="BY59" s="4" t="s">
        <v>552</v>
      </c>
      <c r="CA59" s="8" t="str">
        <f>CONCATENATE(MID(AX59,6,2),"/",MID(AX59,9,2),"/",MID(AX59,1,4))</f>
        <v>02/12/2009</v>
      </c>
      <c r="CB59" s="7" t="str">
        <f>MID(BF59,33,4)</f>
        <v>78</v>
      </c>
    </row>
    <row r="60" spans="1:80">
      <c r="A60" s="12">
        <v>79</v>
      </c>
      <c r="B60" s="4">
        <v>220</v>
      </c>
      <c r="C60" s="4" t="s">
        <v>256</v>
      </c>
      <c r="E60" s="4" t="s">
        <v>542</v>
      </c>
      <c r="H60" s="4" t="s">
        <v>82</v>
      </c>
      <c r="AI60" s="4" t="s">
        <v>109</v>
      </c>
      <c r="AQ60" s="4">
        <v>1989</v>
      </c>
      <c r="AS60" s="4" t="s">
        <v>543</v>
      </c>
      <c r="AU60" s="5">
        <v>38391</v>
      </c>
      <c r="AX60" s="4" t="s">
        <v>543</v>
      </c>
      <c r="BF60" s="4" t="s">
        <v>544</v>
      </c>
      <c r="BL60" s="4" t="s">
        <v>97</v>
      </c>
      <c r="BN60" s="4" t="s">
        <v>97</v>
      </c>
      <c r="BY60" s="4" t="s">
        <v>545</v>
      </c>
      <c r="CA60" s="8" t="str">
        <f>CONCATENATE(MID(AX60,6,2),"/",MID(AX60,9,2),"/",MID(AX60,1,4))</f>
        <v>02/12/2009</v>
      </c>
      <c r="CB60" s="7" t="str">
        <f>MID(BF60,33,4)</f>
        <v>79</v>
      </c>
    </row>
    <row r="61" spans="1:80">
      <c r="A61" s="12">
        <v>80</v>
      </c>
      <c r="B61" s="4">
        <v>222</v>
      </c>
      <c r="C61" s="4" t="s">
        <v>256</v>
      </c>
      <c r="E61" s="4" t="s">
        <v>553</v>
      </c>
      <c r="H61" s="4" t="s">
        <v>82</v>
      </c>
      <c r="R61" s="4" t="s">
        <v>246</v>
      </c>
      <c r="U61" s="4" t="s">
        <v>554</v>
      </c>
      <c r="X61" s="4" t="s">
        <v>555</v>
      </c>
      <c r="Z61" s="4" t="s">
        <v>556</v>
      </c>
      <c r="AC61" s="4" t="s">
        <v>557</v>
      </c>
      <c r="AF61" s="4" t="s">
        <v>118</v>
      </c>
      <c r="AI61" s="4" t="s">
        <v>129</v>
      </c>
      <c r="AN61" s="4" t="s">
        <v>110</v>
      </c>
      <c r="AQ61" s="4">
        <v>1963</v>
      </c>
      <c r="AS61" s="4" t="s">
        <v>558</v>
      </c>
      <c r="AU61" s="5">
        <v>38395</v>
      </c>
      <c r="AX61" s="4" t="s">
        <v>558</v>
      </c>
      <c r="BD61" s="4" t="s">
        <v>559</v>
      </c>
      <c r="BF61" s="4" t="s">
        <v>560</v>
      </c>
      <c r="BH61" s="4" t="s">
        <v>96</v>
      </c>
      <c r="BL61" s="4" t="s">
        <v>97</v>
      </c>
      <c r="BN61" s="4" t="s">
        <v>97</v>
      </c>
      <c r="BV61" s="4" t="s">
        <v>561</v>
      </c>
      <c r="BY61" s="4" t="s">
        <v>562</v>
      </c>
      <c r="CA61" s="8" t="str">
        <f>CONCATENATE(MID(AX61,6,2),"/",MID(AX61,9,2),"/",MID(AX61,1,4))</f>
        <v>02/15/2009</v>
      </c>
      <c r="CB61" s="7" t="str">
        <f>MID(BF61,33,4)</f>
        <v>80</v>
      </c>
    </row>
    <row r="62" spans="1:80">
      <c r="A62" s="12">
        <v>81</v>
      </c>
      <c r="B62" s="4">
        <v>223</v>
      </c>
      <c r="C62" s="4" t="s">
        <v>256</v>
      </c>
      <c r="E62" s="4" t="s">
        <v>563</v>
      </c>
      <c r="H62" s="4" t="s">
        <v>82</v>
      </c>
      <c r="K62" s="4" t="s">
        <v>528</v>
      </c>
      <c r="P62" s="4" t="s">
        <v>528</v>
      </c>
      <c r="U62" s="4" t="s">
        <v>564</v>
      </c>
      <c r="AI62" s="4" t="s">
        <v>129</v>
      </c>
      <c r="AQ62" s="4" t="s">
        <v>565</v>
      </c>
      <c r="AT62" s="4" t="s">
        <v>566</v>
      </c>
      <c r="AV62" s="5">
        <v>38392</v>
      </c>
      <c r="AX62" s="4" t="s">
        <v>566</v>
      </c>
      <c r="AY62" s="4" t="s">
        <v>566</v>
      </c>
      <c r="BD62" s="4" t="s">
        <v>567</v>
      </c>
      <c r="BF62" s="4" t="s">
        <v>568</v>
      </c>
      <c r="BG62" s="4" t="s">
        <v>568</v>
      </c>
      <c r="BH62" s="4" t="s">
        <v>96</v>
      </c>
      <c r="BL62" s="4" t="s">
        <v>97</v>
      </c>
      <c r="BN62" s="4" t="s">
        <v>97</v>
      </c>
      <c r="BV62" s="4" t="s">
        <v>569</v>
      </c>
      <c r="BY62" s="4" t="s">
        <v>570</v>
      </c>
      <c r="CA62" s="8" t="str">
        <f>CONCATENATE(MID(AX62,6,2),"/",MID(AX62,9,2),"/",MID(AX62,1,4))</f>
        <v>02/16/2009</v>
      </c>
      <c r="CB62" s="7" t="str">
        <f>MID(BF62,33,4)</f>
        <v>81</v>
      </c>
    </row>
    <row r="63" spans="1:80">
      <c r="A63" s="12">
        <v>82</v>
      </c>
      <c r="B63" s="4">
        <v>226</v>
      </c>
      <c r="C63" s="4" t="s">
        <v>256</v>
      </c>
      <c r="E63" s="4" t="s">
        <v>546</v>
      </c>
      <c r="H63" s="4" t="s">
        <v>82</v>
      </c>
      <c r="AC63" s="4" t="s">
        <v>89</v>
      </c>
      <c r="AT63" s="4" t="s">
        <v>650</v>
      </c>
      <c r="AV63" s="5">
        <v>38404</v>
      </c>
      <c r="AX63" s="4" t="s">
        <v>650</v>
      </c>
      <c r="AY63" s="4" t="s">
        <v>650</v>
      </c>
      <c r="BD63" s="4" t="s">
        <v>651</v>
      </c>
      <c r="BF63" s="4" t="s">
        <v>652</v>
      </c>
      <c r="BG63" s="4" t="s">
        <v>652</v>
      </c>
      <c r="BL63" s="4" t="s">
        <v>97</v>
      </c>
      <c r="BN63" s="4" t="s">
        <v>97</v>
      </c>
      <c r="BY63" s="4" t="s">
        <v>552</v>
      </c>
      <c r="CA63" s="8" t="str">
        <f>CONCATENATE(MID(AX63,6,2),"/",MID(AX63,9,2),"/",MID(AX63,1,4))</f>
        <v>02/23/2009</v>
      </c>
      <c r="CB63" s="7" t="str">
        <f>MID(BF63,33,4)</f>
        <v>82</v>
      </c>
    </row>
    <row r="64" spans="1:80">
      <c r="A64" s="12">
        <v>83</v>
      </c>
      <c r="B64" s="4">
        <v>227</v>
      </c>
      <c r="C64" s="4" t="s">
        <v>256</v>
      </c>
      <c r="E64" s="4" t="s">
        <v>653</v>
      </c>
      <c r="H64" s="4" t="s">
        <v>82</v>
      </c>
      <c r="AC64" s="4" t="s">
        <v>89</v>
      </c>
      <c r="AT64" s="4" t="s">
        <v>654</v>
      </c>
      <c r="AV64" s="5">
        <v>38405</v>
      </c>
      <c r="AX64" s="4" t="s">
        <v>654</v>
      </c>
      <c r="AY64" s="4" t="s">
        <v>654</v>
      </c>
      <c r="BD64" s="4" t="s">
        <v>655</v>
      </c>
      <c r="BF64" s="4" t="s">
        <v>656</v>
      </c>
      <c r="BG64" s="4" t="s">
        <v>656</v>
      </c>
      <c r="BL64" s="4" t="s">
        <v>97</v>
      </c>
      <c r="BN64" s="4" t="s">
        <v>97</v>
      </c>
      <c r="BV64" s="4" t="s">
        <v>657</v>
      </c>
      <c r="BY64" s="4" t="s">
        <v>658</v>
      </c>
      <c r="CA64" s="8" t="str">
        <f>CONCATENATE(MID(AX64,6,2),"/",MID(AX64,9,2),"/",MID(AX64,1,4))</f>
        <v>02/23/2009</v>
      </c>
      <c r="CB64" s="7" t="str">
        <f>MID(BF64,33,4)</f>
        <v>83</v>
      </c>
    </row>
    <row r="65" spans="1:80">
      <c r="A65" s="12">
        <v>84</v>
      </c>
      <c r="B65" s="4">
        <v>228</v>
      </c>
      <c r="C65" s="4" t="s">
        <v>411</v>
      </c>
      <c r="E65" s="4" t="s">
        <v>659</v>
      </c>
      <c r="H65" s="4" t="s">
        <v>82</v>
      </c>
      <c r="K65" s="4" t="s">
        <v>152</v>
      </c>
      <c r="P65" s="4" t="s">
        <v>104</v>
      </c>
      <c r="U65" s="4" t="s">
        <v>86</v>
      </c>
      <c r="AC65" s="4" t="s">
        <v>89</v>
      </c>
      <c r="AI65" s="4" t="s">
        <v>660</v>
      </c>
      <c r="AN65" s="4" t="s">
        <v>250</v>
      </c>
      <c r="AQ65" s="4">
        <v>1969</v>
      </c>
      <c r="AT65" s="4" t="s">
        <v>661</v>
      </c>
      <c r="AV65" s="5">
        <v>38402</v>
      </c>
      <c r="AX65" s="4" t="s">
        <v>661</v>
      </c>
      <c r="AY65" s="4" t="s">
        <v>661</v>
      </c>
      <c r="BD65" s="4" t="s">
        <v>662</v>
      </c>
      <c r="BF65" s="4" t="s">
        <v>663</v>
      </c>
      <c r="BG65" s="4" t="s">
        <v>663</v>
      </c>
      <c r="BH65" s="4" t="s">
        <v>96</v>
      </c>
      <c r="BL65" s="4" t="s">
        <v>97</v>
      </c>
      <c r="BN65" s="4" t="s">
        <v>97</v>
      </c>
      <c r="BU65" s="4" t="s">
        <v>664</v>
      </c>
      <c r="BV65" s="4" t="s">
        <v>665</v>
      </c>
      <c r="BY65" s="4" t="s">
        <v>666</v>
      </c>
      <c r="CA65" s="8" t="str">
        <f>CONCATENATE(MID(AX65,6,2),"/",MID(AX65,9,2),"/",MID(AX65,1,4))</f>
        <v>02/23/2009</v>
      </c>
      <c r="CB65" s="7" t="str">
        <f>MID(BF65,33,4)</f>
        <v>84</v>
      </c>
    </row>
    <row r="66" spans="1:80">
      <c r="A66" s="12">
        <v>85</v>
      </c>
      <c r="B66" s="4">
        <v>229</v>
      </c>
      <c r="C66" s="4" t="s">
        <v>256</v>
      </c>
      <c r="E66" s="4" t="s">
        <v>571</v>
      </c>
      <c r="H66" s="4" t="s">
        <v>82</v>
      </c>
      <c r="J66" s="4" t="s">
        <v>172</v>
      </c>
      <c r="O66" s="4" t="s">
        <v>572</v>
      </c>
      <c r="R66" s="4" t="s">
        <v>116</v>
      </c>
      <c r="U66" s="4" t="s">
        <v>573</v>
      </c>
      <c r="AC66" s="4" t="s">
        <v>89</v>
      </c>
      <c r="AI66" s="4" t="s">
        <v>129</v>
      </c>
      <c r="AQ66" s="4">
        <v>1950</v>
      </c>
      <c r="AS66" s="4" t="s">
        <v>574</v>
      </c>
      <c r="AU66" s="5">
        <v>38402</v>
      </c>
      <c r="AX66" s="4" t="s">
        <v>574</v>
      </c>
      <c r="BD66" s="4" t="s">
        <v>575</v>
      </c>
      <c r="BF66" s="4" t="s">
        <v>576</v>
      </c>
      <c r="BH66" s="4" t="s">
        <v>96</v>
      </c>
      <c r="BL66" s="4" t="s">
        <v>97</v>
      </c>
      <c r="BN66" s="4" t="s">
        <v>97</v>
      </c>
      <c r="BV66" s="4" t="s">
        <v>577</v>
      </c>
      <c r="BY66" s="4" t="s">
        <v>578</v>
      </c>
      <c r="CA66" s="8" t="str">
        <f>CONCATENATE(MID(AX66,6,2),"/",MID(AX66,9,2),"/",MID(AX66,1,4))</f>
        <v>02/23/2009</v>
      </c>
      <c r="CB66" s="7" t="str">
        <f>MID(BF66,33,4)</f>
        <v>85</v>
      </c>
    </row>
    <row r="67" spans="1:80">
      <c r="A67" s="12">
        <v>86</v>
      </c>
      <c r="B67" s="4">
        <v>230</v>
      </c>
      <c r="C67" s="4" t="s">
        <v>256</v>
      </c>
      <c r="E67" s="4" t="s">
        <v>579</v>
      </c>
      <c r="H67" s="4" t="s">
        <v>82</v>
      </c>
      <c r="J67" s="4" t="s">
        <v>172</v>
      </c>
      <c r="O67" s="4" t="s">
        <v>172</v>
      </c>
      <c r="R67" s="4" t="s">
        <v>580</v>
      </c>
      <c r="U67" s="4" t="s">
        <v>117</v>
      </c>
      <c r="Z67" s="4" t="s">
        <v>89</v>
      </c>
      <c r="AC67" s="4" t="s">
        <v>581</v>
      </c>
      <c r="AI67" s="4" t="s">
        <v>129</v>
      </c>
      <c r="AQ67" s="4">
        <v>1969</v>
      </c>
      <c r="AS67" s="4" t="s">
        <v>582</v>
      </c>
      <c r="AU67" s="5">
        <v>38402</v>
      </c>
      <c r="AX67" s="4" t="s">
        <v>582</v>
      </c>
      <c r="BD67" s="4" t="s">
        <v>583</v>
      </c>
      <c r="BF67" s="4" t="s">
        <v>584</v>
      </c>
      <c r="BH67" s="4" t="s">
        <v>96</v>
      </c>
      <c r="BL67" s="4" t="s">
        <v>97</v>
      </c>
      <c r="BN67" s="4" t="s">
        <v>97</v>
      </c>
      <c r="BV67" s="4" t="s">
        <v>585</v>
      </c>
      <c r="BY67" s="4" t="s">
        <v>586</v>
      </c>
      <c r="CA67" s="8" t="str">
        <f>CONCATENATE(MID(AX67,6,2),"/",MID(AX67,9,2),"/",MID(AX67,1,4))</f>
        <v>02/23/2009</v>
      </c>
      <c r="CB67" s="7" t="str">
        <f>MID(BF67,33,4)</f>
        <v>86</v>
      </c>
    </row>
    <row r="68" spans="1:80">
      <c r="A68" s="12">
        <v>87</v>
      </c>
      <c r="B68" s="4">
        <v>231</v>
      </c>
      <c r="C68" s="4" t="s">
        <v>256</v>
      </c>
      <c r="E68" s="4" t="s">
        <v>587</v>
      </c>
      <c r="H68" s="4" t="s">
        <v>82</v>
      </c>
      <c r="J68" s="4" t="s">
        <v>124</v>
      </c>
      <c r="O68" s="4" t="s">
        <v>124</v>
      </c>
      <c r="R68" s="4" t="s">
        <v>116</v>
      </c>
      <c r="U68" s="4" t="s">
        <v>454</v>
      </c>
      <c r="AI68" s="4" t="s">
        <v>119</v>
      </c>
      <c r="AQ68" s="4">
        <v>2009</v>
      </c>
      <c r="AS68" s="4" t="s">
        <v>588</v>
      </c>
      <c r="AU68" s="5">
        <v>38402</v>
      </c>
      <c r="AX68" s="4" t="s">
        <v>588</v>
      </c>
      <c r="BD68" s="4" t="s">
        <v>589</v>
      </c>
      <c r="BF68" s="4" t="s">
        <v>590</v>
      </c>
      <c r="BH68" s="4" t="s">
        <v>96</v>
      </c>
      <c r="BL68" s="4" t="s">
        <v>97</v>
      </c>
      <c r="BN68" s="4" t="s">
        <v>97</v>
      </c>
      <c r="BV68" s="4" t="s">
        <v>591</v>
      </c>
      <c r="BY68" s="4" t="s">
        <v>592</v>
      </c>
      <c r="CA68" s="8" t="str">
        <f>CONCATENATE(MID(AX68,6,2),"/",MID(AX68,9,2),"/",MID(AX68,1,4))</f>
        <v>02/23/2009</v>
      </c>
      <c r="CB68" s="7" t="str">
        <f>MID(BF68,33,4)</f>
        <v>87</v>
      </c>
    </row>
    <row r="69" spans="1:80">
      <c r="A69" s="12">
        <v>88</v>
      </c>
      <c r="B69" s="4">
        <v>232</v>
      </c>
      <c r="C69" s="4" t="s">
        <v>256</v>
      </c>
      <c r="E69" s="4" t="s">
        <v>593</v>
      </c>
      <c r="H69" s="4" t="s">
        <v>82</v>
      </c>
      <c r="J69" s="4" t="s">
        <v>172</v>
      </c>
      <c r="O69" s="4" t="s">
        <v>172</v>
      </c>
      <c r="R69" s="4" t="s">
        <v>116</v>
      </c>
      <c r="U69" s="4" t="s">
        <v>594</v>
      </c>
      <c r="AI69" s="4" t="s">
        <v>129</v>
      </c>
      <c r="AQ69" s="4">
        <v>1970</v>
      </c>
      <c r="AS69" s="4" t="s">
        <v>595</v>
      </c>
      <c r="AU69" s="5">
        <v>38402</v>
      </c>
      <c r="AX69" s="4" t="s">
        <v>595</v>
      </c>
      <c r="BD69" s="4" t="s">
        <v>596</v>
      </c>
      <c r="BF69" s="4" t="s">
        <v>597</v>
      </c>
      <c r="BH69" s="4" t="s">
        <v>96</v>
      </c>
      <c r="BL69" s="4" t="s">
        <v>97</v>
      </c>
      <c r="BN69" s="4" t="s">
        <v>97</v>
      </c>
      <c r="BV69" s="4" t="s">
        <v>598</v>
      </c>
      <c r="BY69" s="4" t="s">
        <v>599</v>
      </c>
      <c r="CA69" s="8" t="str">
        <f>CONCATENATE(MID(AX69,6,2),"/",MID(AX69,9,2),"/",MID(AX69,1,4))</f>
        <v>02/23/2009</v>
      </c>
      <c r="CB69" s="7" t="str">
        <f>MID(BF69,33,4)</f>
        <v>88</v>
      </c>
    </row>
    <row r="70" spans="1:80">
      <c r="A70" s="12">
        <v>89</v>
      </c>
      <c r="B70" s="4">
        <v>233</v>
      </c>
      <c r="C70" s="4" t="s">
        <v>256</v>
      </c>
      <c r="E70" s="4" t="s">
        <v>600</v>
      </c>
      <c r="H70" s="4" t="s">
        <v>82</v>
      </c>
      <c r="J70" s="4" t="s">
        <v>172</v>
      </c>
      <c r="O70" s="4" t="s">
        <v>172</v>
      </c>
      <c r="R70" s="4" t="s">
        <v>116</v>
      </c>
      <c r="U70" s="4" t="s">
        <v>117</v>
      </c>
      <c r="AI70" s="4" t="s">
        <v>119</v>
      </c>
      <c r="AQ70" s="4">
        <v>1988</v>
      </c>
      <c r="AS70" s="4" t="s">
        <v>601</v>
      </c>
      <c r="AU70" s="5">
        <v>38384</v>
      </c>
      <c r="AX70" s="4" t="s">
        <v>601</v>
      </c>
      <c r="BD70" s="4" t="s">
        <v>602</v>
      </c>
      <c r="BF70" s="4" t="s">
        <v>603</v>
      </c>
      <c r="BH70" s="4" t="s">
        <v>96</v>
      </c>
      <c r="BL70" s="4" t="s">
        <v>97</v>
      </c>
      <c r="BN70" s="4" t="s">
        <v>97</v>
      </c>
      <c r="BV70" s="4" t="s">
        <v>604</v>
      </c>
      <c r="BY70" s="4" t="s">
        <v>605</v>
      </c>
      <c r="CA70" s="8" t="str">
        <f>CONCATENATE(MID(AX70,6,2),"/",MID(AX70,9,2),"/",MID(AX70,1,4))</f>
        <v>02/23/2009</v>
      </c>
      <c r="CB70" s="7" t="str">
        <f>MID(BF70,33,4)</f>
        <v>89</v>
      </c>
    </row>
    <row r="71" spans="1:80">
      <c r="A71" s="12">
        <v>90</v>
      </c>
      <c r="B71" s="4">
        <v>234</v>
      </c>
      <c r="C71" s="4" t="s">
        <v>256</v>
      </c>
      <c r="E71" s="4" t="s">
        <v>606</v>
      </c>
      <c r="H71" s="4" t="s">
        <v>82</v>
      </c>
      <c r="J71" s="4" t="s">
        <v>172</v>
      </c>
      <c r="O71" s="4" t="s">
        <v>172</v>
      </c>
      <c r="R71" s="4" t="s">
        <v>116</v>
      </c>
      <c r="U71" s="4" t="s">
        <v>117</v>
      </c>
      <c r="AI71" s="4" t="s">
        <v>129</v>
      </c>
      <c r="AQ71" s="4">
        <v>1979</v>
      </c>
      <c r="AS71" s="4" t="s">
        <v>607</v>
      </c>
      <c r="AU71" s="5">
        <v>38402</v>
      </c>
      <c r="AX71" s="4" t="s">
        <v>607</v>
      </c>
      <c r="BD71" s="4" t="s">
        <v>608</v>
      </c>
      <c r="BF71" s="4" t="s">
        <v>609</v>
      </c>
      <c r="BH71" s="4" t="s">
        <v>96</v>
      </c>
      <c r="BL71" s="4" t="s">
        <v>97</v>
      </c>
      <c r="BN71" s="4" t="s">
        <v>97</v>
      </c>
      <c r="BV71" s="4" t="s">
        <v>610</v>
      </c>
      <c r="BY71" s="4" t="s">
        <v>611</v>
      </c>
      <c r="CA71" s="8" t="str">
        <f>CONCATENATE(MID(AX71,6,2),"/",MID(AX71,9,2),"/",MID(AX71,1,4))</f>
        <v>02/23/2009</v>
      </c>
      <c r="CB71" s="7" t="str">
        <f>MID(BF71,33,4)</f>
        <v>90</v>
      </c>
    </row>
    <row r="72" spans="1:80">
      <c r="A72" s="12">
        <v>91</v>
      </c>
      <c r="B72" s="4">
        <v>236</v>
      </c>
      <c r="C72" s="4" t="s">
        <v>256</v>
      </c>
      <c r="E72" s="4" t="s">
        <v>612</v>
      </c>
      <c r="H72" s="4" t="s">
        <v>82</v>
      </c>
      <c r="J72" s="4" t="s">
        <v>172</v>
      </c>
      <c r="O72" s="4" t="s">
        <v>172</v>
      </c>
      <c r="R72" s="4" t="s">
        <v>116</v>
      </c>
      <c r="U72" s="4" t="s">
        <v>454</v>
      </c>
      <c r="AI72" s="4" t="s">
        <v>129</v>
      </c>
      <c r="AQ72" s="4">
        <v>1985</v>
      </c>
      <c r="AS72" s="4" t="s">
        <v>613</v>
      </c>
      <c r="AU72" s="5">
        <v>38402</v>
      </c>
      <c r="AX72" s="4" t="s">
        <v>613</v>
      </c>
      <c r="BD72" s="4" t="s">
        <v>614</v>
      </c>
      <c r="BF72" s="4" t="s">
        <v>615</v>
      </c>
      <c r="BH72" s="4" t="s">
        <v>96</v>
      </c>
      <c r="BL72" s="4" t="s">
        <v>97</v>
      </c>
      <c r="BN72" s="4" t="s">
        <v>97</v>
      </c>
      <c r="BV72" s="4" t="s">
        <v>616</v>
      </c>
      <c r="BY72" s="4" t="s">
        <v>617</v>
      </c>
      <c r="CA72" s="8" t="str">
        <f>CONCATENATE(MID(AX72,6,2),"/",MID(AX72,9,2),"/",MID(AX72,1,4))</f>
        <v>02/23/2009</v>
      </c>
      <c r="CB72" s="7" t="str">
        <f>MID(BF72,33,4)</f>
        <v>91</v>
      </c>
    </row>
    <row r="73" spans="1:80">
      <c r="A73" s="12">
        <v>92</v>
      </c>
      <c r="B73" s="4">
        <v>235</v>
      </c>
      <c r="C73" s="4" t="s">
        <v>256</v>
      </c>
      <c r="E73" s="4" t="s">
        <v>667</v>
      </c>
      <c r="H73" s="4" t="s">
        <v>82</v>
      </c>
      <c r="AC73" s="4" t="s">
        <v>89</v>
      </c>
      <c r="AI73" s="4" t="s">
        <v>91</v>
      </c>
      <c r="AT73" s="4" t="s">
        <v>668</v>
      </c>
      <c r="AV73" s="5">
        <v>38405</v>
      </c>
      <c r="AX73" s="4" t="s">
        <v>668</v>
      </c>
      <c r="AY73" s="4" t="s">
        <v>668</v>
      </c>
      <c r="BD73" s="4" t="s">
        <v>669</v>
      </c>
      <c r="BF73" s="4" t="s">
        <v>670</v>
      </c>
      <c r="BG73" s="4" t="s">
        <v>670</v>
      </c>
      <c r="BL73" s="4" t="s">
        <v>97</v>
      </c>
      <c r="BN73" s="4" t="s">
        <v>97</v>
      </c>
      <c r="BV73" s="4" t="s">
        <v>671</v>
      </c>
      <c r="BY73" s="4" t="s">
        <v>672</v>
      </c>
      <c r="CA73" s="8" t="str">
        <f>CONCATENATE(MID(AX73,6,2),"/",MID(AX73,9,2),"/",MID(AX73,1,4))</f>
        <v>02/23/2009</v>
      </c>
      <c r="CB73" s="7" t="str">
        <f>MID(BF73,33,4)</f>
        <v>92</v>
      </c>
    </row>
    <row r="74" spans="1:80">
      <c r="A74" s="12">
        <v>93</v>
      </c>
      <c r="B74" s="4">
        <v>237</v>
      </c>
      <c r="C74" s="4" t="s">
        <v>256</v>
      </c>
      <c r="E74" s="4" t="s">
        <v>618</v>
      </c>
      <c r="H74" s="4" t="s">
        <v>82</v>
      </c>
      <c r="J74" s="4" t="s">
        <v>172</v>
      </c>
      <c r="O74" s="4" t="s">
        <v>172</v>
      </c>
      <c r="R74" s="4" t="s">
        <v>116</v>
      </c>
      <c r="U74" s="4" t="s">
        <v>454</v>
      </c>
      <c r="AI74" s="4" t="s">
        <v>129</v>
      </c>
      <c r="AQ74" s="4">
        <v>1966</v>
      </c>
      <c r="AS74" s="4" t="s">
        <v>619</v>
      </c>
      <c r="AU74" s="5">
        <v>38402</v>
      </c>
      <c r="AX74" s="4" t="s">
        <v>619</v>
      </c>
      <c r="BD74" s="4" t="s">
        <v>620</v>
      </c>
      <c r="BF74" s="4" t="s">
        <v>621</v>
      </c>
      <c r="BH74" s="4" t="s">
        <v>96</v>
      </c>
      <c r="BL74" s="4" t="s">
        <v>97</v>
      </c>
      <c r="BN74" s="4" t="s">
        <v>97</v>
      </c>
      <c r="BV74" s="4" t="s">
        <v>622</v>
      </c>
      <c r="BY74" s="4" t="s">
        <v>623</v>
      </c>
      <c r="CA74" s="8" t="str">
        <f>CONCATENATE(MID(AX74,6,2),"/",MID(AX74,9,2),"/",MID(AX74,1,4))</f>
        <v>02/23/2009</v>
      </c>
      <c r="CB74" s="7" t="str">
        <f>MID(BF74,33,4)</f>
        <v>93</v>
      </c>
    </row>
    <row r="75" spans="1:80">
      <c r="A75" s="12">
        <v>94</v>
      </c>
      <c r="B75" s="4">
        <v>238</v>
      </c>
      <c r="C75" s="4" t="s">
        <v>256</v>
      </c>
      <c r="E75" s="4" t="s">
        <v>673</v>
      </c>
      <c r="H75" s="4" t="s">
        <v>82</v>
      </c>
      <c r="K75" s="4" t="s">
        <v>172</v>
      </c>
      <c r="P75" s="4" t="s">
        <v>172</v>
      </c>
      <c r="R75" s="4" t="s">
        <v>116</v>
      </c>
      <c r="U75" s="4" t="s">
        <v>625</v>
      </c>
      <c r="AI75" s="4" t="s">
        <v>129</v>
      </c>
      <c r="AQ75" s="4">
        <v>1984</v>
      </c>
      <c r="AT75" s="4" t="s">
        <v>674</v>
      </c>
      <c r="AV75" s="5">
        <v>38402</v>
      </c>
      <c r="AX75" s="4" t="s">
        <v>674</v>
      </c>
      <c r="AY75" s="4" t="s">
        <v>674</v>
      </c>
      <c r="BD75" s="4" t="s">
        <v>675</v>
      </c>
      <c r="BF75" s="4" t="s">
        <v>676</v>
      </c>
      <c r="BG75" s="4" t="s">
        <v>676</v>
      </c>
      <c r="BH75" s="4" t="s">
        <v>96</v>
      </c>
      <c r="BL75" s="4" t="s">
        <v>97</v>
      </c>
      <c r="BN75" s="4" t="s">
        <v>97</v>
      </c>
      <c r="BY75" s="4" t="s">
        <v>677</v>
      </c>
      <c r="CA75" s="8" t="str">
        <f>CONCATENATE(MID(AX75,6,2),"/",MID(AX75,9,2),"/",MID(AX75,1,4))</f>
        <v>02/23/2009</v>
      </c>
      <c r="CB75" s="7" t="str">
        <f>MID(BF75,33,4)</f>
        <v>94</v>
      </c>
    </row>
    <row r="76" spans="1:80">
      <c r="A76" s="12">
        <v>95</v>
      </c>
      <c r="B76" s="4">
        <v>240</v>
      </c>
      <c r="C76" s="4" t="s">
        <v>256</v>
      </c>
      <c r="E76" s="4" t="s">
        <v>624</v>
      </c>
      <c r="H76" s="4" t="s">
        <v>82</v>
      </c>
      <c r="J76" s="4" t="s">
        <v>172</v>
      </c>
      <c r="O76" s="4" t="s">
        <v>172</v>
      </c>
      <c r="R76" s="4" t="s">
        <v>116</v>
      </c>
      <c r="U76" s="4" t="s">
        <v>625</v>
      </c>
      <c r="AI76" s="4" t="s">
        <v>119</v>
      </c>
      <c r="AQ76" s="4">
        <v>1969</v>
      </c>
      <c r="AS76" s="4" t="s">
        <v>626</v>
      </c>
      <c r="AU76" s="5">
        <v>38402</v>
      </c>
      <c r="AX76" s="4" t="s">
        <v>626</v>
      </c>
      <c r="BD76" s="4" t="s">
        <v>627</v>
      </c>
      <c r="BF76" s="4" t="s">
        <v>628</v>
      </c>
      <c r="BH76" s="4" t="s">
        <v>96</v>
      </c>
      <c r="BL76" s="4" t="s">
        <v>97</v>
      </c>
      <c r="BN76" s="4" t="s">
        <v>97</v>
      </c>
      <c r="BV76" s="4" t="s">
        <v>629</v>
      </c>
      <c r="BY76" s="4" t="s">
        <v>630</v>
      </c>
      <c r="CA76" s="8" t="str">
        <f>CONCATENATE(MID(AX76,6,2),"/",MID(AX76,9,2),"/",MID(AX76,1,4))</f>
        <v>02/23/2009</v>
      </c>
      <c r="CB76" s="7" t="str">
        <f>MID(BF76,33,4)</f>
        <v>95</v>
      </c>
    </row>
    <row r="77" spans="1:80">
      <c r="A77" s="12">
        <v>96</v>
      </c>
      <c r="B77" s="4">
        <v>242</v>
      </c>
      <c r="C77" s="4" t="s">
        <v>411</v>
      </c>
      <c r="E77" s="4" t="s">
        <v>631</v>
      </c>
      <c r="H77" s="4" t="s">
        <v>82</v>
      </c>
      <c r="J77" s="4" t="s">
        <v>172</v>
      </c>
      <c r="O77" s="4" t="s">
        <v>172</v>
      </c>
      <c r="R77" s="4" t="s">
        <v>116</v>
      </c>
      <c r="U77" s="4" t="s">
        <v>625</v>
      </c>
      <c r="AC77" s="4" t="s">
        <v>89</v>
      </c>
      <c r="AI77" s="4" t="s">
        <v>129</v>
      </c>
      <c r="AQ77" s="4">
        <v>1981</v>
      </c>
      <c r="AS77" s="4" t="s">
        <v>632</v>
      </c>
      <c r="AU77" s="5">
        <v>38371</v>
      </c>
      <c r="AX77" s="4" t="s">
        <v>632</v>
      </c>
      <c r="BD77" s="4" t="s">
        <v>633</v>
      </c>
      <c r="BF77" s="4" t="s">
        <v>634</v>
      </c>
      <c r="BH77" s="4" t="s">
        <v>96</v>
      </c>
      <c r="BL77" s="4" t="s">
        <v>97</v>
      </c>
      <c r="BN77" s="4" t="s">
        <v>97</v>
      </c>
      <c r="BV77" s="4" t="s">
        <v>635</v>
      </c>
      <c r="BY77" s="4" t="s">
        <v>636</v>
      </c>
      <c r="CA77" s="8" t="str">
        <f>CONCATENATE(MID(AX77,6,2),"/",MID(AX77,9,2),"/",MID(AX77,1,4))</f>
        <v>02/23/2009</v>
      </c>
      <c r="CB77" s="7" t="str">
        <f>MID(BF77,33,4)</f>
        <v>96</v>
      </c>
    </row>
    <row r="78" spans="1:80">
      <c r="A78" s="12">
        <v>97</v>
      </c>
      <c r="B78" s="4">
        <v>239</v>
      </c>
      <c r="C78" s="4" t="s">
        <v>256</v>
      </c>
      <c r="E78" s="4" t="s">
        <v>637</v>
      </c>
      <c r="H78" s="4" t="s">
        <v>82</v>
      </c>
      <c r="J78" s="4" t="s">
        <v>172</v>
      </c>
      <c r="O78" s="4" t="s">
        <v>172</v>
      </c>
      <c r="R78" s="4" t="s">
        <v>116</v>
      </c>
      <c r="U78" s="4" t="s">
        <v>280</v>
      </c>
      <c r="AI78" s="4" t="s">
        <v>129</v>
      </c>
      <c r="AQ78" s="4">
        <v>1968</v>
      </c>
      <c r="AS78" s="4" t="s">
        <v>638</v>
      </c>
      <c r="AU78" s="5">
        <v>38402</v>
      </c>
      <c r="AX78" s="4" t="s">
        <v>638</v>
      </c>
      <c r="BD78" s="4" t="s">
        <v>639</v>
      </c>
      <c r="BF78" s="4" t="s">
        <v>640</v>
      </c>
      <c r="BH78" s="4" t="s">
        <v>96</v>
      </c>
      <c r="BL78" s="4" t="s">
        <v>97</v>
      </c>
      <c r="BN78" s="4" t="s">
        <v>97</v>
      </c>
      <c r="BV78" s="4" t="s">
        <v>641</v>
      </c>
      <c r="BY78" s="4" t="s">
        <v>642</v>
      </c>
      <c r="CA78" s="8" t="str">
        <f>CONCATENATE(MID(AX78,6,2),"/",MID(AX78,9,2),"/",MID(AX78,1,4))</f>
        <v>02/23/2009</v>
      </c>
      <c r="CB78" s="7" t="str">
        <f>MID(BF78,33,4)</f>
        <v>97</v>
      </c>
    </row>
    <row r="79" spans="1:80">
      <c r="A79" s="12">
        <v>98</v>
      </c>
      <c r="B79" s="4">
        <v>241</v>
      </c>
      <c r="C79" s="4" t="s">
        <v>256</v>
      </c>
      <c r="E79" s="4" t="s">
        <v>643</v>
      </c>
      <c r="H79" s="4" t="s">
        <v>82</v>
      </c>
      <c r="J79" s="4" t="s">
        <v>172</v>
      </c>
      <c r="O79" s="4" t="s">
        <v>172</v>
      </c>
      <c r="R79" s="4" t="s">
        <v>644</v>
      </c>
      <c r="U79" s="4" t="s">
        <v>573</v>
      </c>
      <c r="AI79" s="4" t="s">
        <v>129</v>
      </c>
      <c r="AQ79" s="4">
        <v>2009</v>
      </c>
      <c r="AS79" s="4" t="s">
        <v>645</v>
      </c>
      <c r="AU79" s="5">
        <v>38402</v>
      </c>
      <c r="AX79" s="4" t="s">
        <v>645</v>
      </c>
      <c r="BD79" s="4" t="s">
        <v>646</v>
      </c>
      <c r="BF79" s="4" t="s">
        <v>647</v>
      </c>
      <c r="BH79" s="4" t="s">
        <v>96</v>
      </c>
      <c r="BL79" s="4" t="s">
        <v>97</v>
      </c>
      <c r="BN79" s="4" t="s">
        <v>97</v>
      </c>
      <c r="BV79" s="4" t="s">
        <v>648</v>
      </c>
      <c r="BY79" s="4" t="s">
        <v>649</v>
      </c>
      <c r="CA79" s="8" t="str">
        <f>CONCATENATE(MID(AX79,6,2),"/",MID(AX79,9,2),"/",MID(AX79,1,4))</f>
        <v>02/23/2009</v>
      </c>
      <c r="CB79" s="7" t="str">
        <f>MID(BF79,33,4)</f>
        <v>98</v>
      </c>
    </row>
    <row r="80" spans="1:80">
      <c r="A80" s="12">
        <v>99</v>
      </c>
      <c r="B80" s="4">
        <v>244</v>
      </c>
      <c r="C80" s="4" t="s">
        <v>256</v>
      </c>
      <c r="E80" s="4" t="s">
        <v>678</v>
      </c>
      <c r="AC80" s="4" t="s">
        <v>89</v>
      </c>
      <c r="AI80" s="4" t="s">
        <v>91</v>
      </c>
      <c r="AT80" s="4" t="s">
        <v>679</v>
      </c>
      <c r="AV80" s="5">
        <v>38407</v>
      </c>
      <c r="AX80" s="4" t="s">
        <v>679</v>
      </c>
      <c r="AY80" s="4" t="s">
        <v>679</v>
      </c>
      <c r="BD80" s="4" t="s">
        <v>680</v>
      </c>
      <c r="BF80" s="4" t="s">
        <v>681</v>
      </c>
      <c r="BG80" s="4" t="s">
        <v>681</v>
      </c>
      <c r="BL80" s="4" t="s">
        <v>97</v>
      </c>
      <c r="BN80" s="4" t="s">
        <v>97</v>
      </c>
      <c r="BV80" s="4" t="s">
        <v>682</v>
      </c>
      <c r="BY80" s="4" t="s">
        <v>683</v>
      </c>
      <c r="CA80" s="8" t="str">
        <f>CONCATENATE(MID(AX80,6,2),"/",MID(AX80,9,2),"/",MID(AX80,1,4))</f>
        <v>02/25/2009</v>
      </c>
      <c r="CB80" s="7" t="str">
        <f>MID(BF80,33,4)</f>
        <v>99</v>
      </c>
    </row>
    <row r="81" spans="1:80">
      <c r="A81" s="12">
        <v>100</v>
      </c>
      <c r="B81" s="4">
        <v>247</v>
      </c>
      <c r="C81" s="4" t="s">
        <v>256</v>
      </c>
      <c r="E81" s="4" t="s">
        <v>684</v>
      </c>
      <c r="H81" s="4" t="s">
        <v>82</v>
      </c>
      <c r="AC81" s="4" t="s">
        <v>89</v>
      </c>
      <c r="AI81" s="4" t="s">
        <v>109</v>
      </c>
      <c r="AT81" s="4" t="s">
        <v>685</v>
      </c>
      <c r="AV81" s="5">
        <v>38408</v>
      </c>
      <c r="AX81" s="4" t="s">
        <v>685</v>
      </c>
      <c r="AY81" s="4" t="s">
        <v>685</v>
      </c>
      <c r="BD81" s="4" t="s">
        <v>686</v>
      </c>
      <c r="BF81" s="4" t="s">
        <v>687</v>
      </c>
      <c r="BG81" s="4" t="s">
        <v>687</v>
      </c>
      <c r="BL81" s="4" t="s">
        <v>97</v>
      </c>
      <c r="BN81" s="4" t="s">
        <v>97</v>
      </c>
      <c r="BV81" s="4" t="s">
        <v>688</v>
      </c>
      <c r="BY81" s="4" t="s">
        <v>689</v>
      </c>
      <c r="CA81" s="8" t="str">
        <f>CONCATENATE(MID(AX81,6,2),"/",MID(AX81,9,2),"/",MID(AX81,1,4))</f>
        <v>02/26/2009</v>
      </c>
      <c r="CB81" s="7" t="str">
        <f>MID(BF81,33,4)</f>
        <v>100</v>
      </c>
    </row>
    <row r="82" spans="1:80">
      <c r="A82" s="12">
        <v>101</v>
      </c>
      <c r="B82" s="4">
        <v>248</v>
      </c>
      <c r="C82" s="4" t="s">
        <v>256</v>
      </c>
      <c r="E82" s="4" t="s">
        <v>690</v>
      </c>
      <c r="H82" s="4" t="s">
        <v>82</v>
      </c>
      <c r="R82" s="4" t="s">
        <v>85</v>
      </c>
      <c r="U82" s="4" t="s">
        <v>280</v>
      </c>
      <c r="Z82" s="4" t="s">
        <v>356</v>
      </c>
      <c r="AC82" s="4" t="s">
        <v>691</v>
      </c>
      <c r="AI82" s="4" t="s">
        <v>109</v>
      </c>
      <c r="AN82" s="4" t="s">
        <v>92</v>
      </c>
      <c r="AQ82" s="4">
        <v>1987</v>
      </c>
      <c r="AS82" s="4" t="s">
        <v>692</v>
      </c>
      <c r="AU82" s="5">
        <v>38414</v>
      </c>
      <c r="AX82" s="4" t="s">
        <v>692</v>
      </c>
      <c r="BF82" s="4" t="s">
        <v>693</v>
      </c>
      <c r="BH82" s="4" t="s">
        <v>96</v>
      </c>
      <c r="BL82" s="4" t="s">
        <v>97</v>
      </c>
      <c r="BN82" s="4" t="s">
        <v>97</v>
      </c>
      <c r="BY82" s="4" t="s">
        <v>694</v>
      </c>
      <c r="CA82" s="6" t="str">
        <f>CONCATENATE(MID(AX82,6,2),"/",MID(AX82,9,2),"/",MID(AX82,1,4))</f>
        <v>03/05/2009</v>
      </c>
      <c r="CB82" s="7" t="str">
        <f>MID(BF82,33,4)</f>
        <v>101</v>
      </c>
    </row>
    <row r="83" spans="1:80">
      <c r="A83" s="12">
        <v>102</v>
      </c>
      <c r="B83" s="4">
        <v>251</v>
      </c>
      <c r="C83" s="4" t="s">
        <v>256</v>
      </c>
      <c r="H83" s="4" t="s">
        <v>82</v>
      </c>
      <c r="U83" s="4" t="s">
        <v>454</v>
      </c>
      <c r="AI83" s="4" t="s">
        <v>91</v>
      </c>
      <c r="AQ83" s="4">
        <v>1987</v>
      </c>
      <c r="AS83" s="4" t="s">
        <v>695</v>
      </c>
      <c r="AU83" s="5">
        <v>38413</v>
      </c>
      <c r="AX83" s="4" t="s">
        <v>695</v>
      </c>
      <c r="BF83" s="4" t="s">
        <v>696</v>
      </c>
      <c r="BL83" s="4" t="s">
        <v>97</v>
      </c>
      <c r="BN83" s="4" t="s">
        <v>97</v>
      </c>
      <c r="BY83" s="4" t="s">
        <v>697</v>
      </c>
      <c r="CA83" s="6" t="str">
        <f>CONCATENATE(MID(AX83,6,2),"/",MID(AX83,9,2),"/",MID(AX83,1,4))</f>
        <v>03/05/2009</v>
      </c>
      <c r="CB83" s="7" t="str">
        <f>MID(BF83,33,4)</f>
        <v>102</v>
      </c>
    </row>
    <row r="84" spans="1:80">
      <c r="A84" s="12">
        <v>103</v>
      </c>
      <c r="B84" s="4">
        <v>252</v>
      </c>
      <c r="C84" s="4" t="s">
        <v>256</v>
      </c>
      <c r="E84" s="4" t="s">
        <v>698</v>
      </c>
      <c r="H84" s="4" t="s">
        <v>82</v>
      </c>
      <c r="U84" s="4" t="s">
        <v>454</v>
      </c>
      <c r="AI84" s="4" t="s">
        <v>109</v>
      </c>
      <c r="AQ84" s="4">
        <v>1987</v>
      </c>
      <c r="AS84" s="4" t="s">
        <v>699</v>
      </c>
      <c r="AU84" s="5">
        <v>38415</v>
      </c>
      <c r="AX84" s="4" t="s">
        <v>699</v>
      </c>
      <c r="BF84" s="4" t="s">
        <v>700</v>
      </c>
      <c r="BL84" s="4" t="s">
        <v>97</v>
      </c>
      <c r="BN84" s="4" t="s">
        <v>97</v>
      </c>
      <c r="BY84" s="4" t="s">
        <v>701</v>
      </c>
      <c r="CA84" s="6" t="str">
        <f>CONCATENATE(MID(AX84,6,2),"/",MID(AX84,9,2),"/",MID(AX84,1,4))</f>
        <v>03/07/2009</v>
      </c>
      <c r="CB84" s="7" t="str">
        <f>MID(BF84,33,4)</f>
        <v>103</v>
      </c>
    </row>
    <row r="85" spans="1:80">
      <c r="A85" s="12">
        <v>104</v>
      </c>
      <c r="B85" s="4">
        <v>253</v>
      </c>
      <c r="C85" s="4" t="s">
        <v>256</v>
      </c>
      <c r="E85" s="4" t="s">
        <v>702</v>
      </c>
      <c r="H85" s="4" t="s">
        <v>82</v>
      </c>
      <c r="J85" s="4" t="s">
        <v>703</v>
      </c>
      <c r="R85" s="4" t="s">
        <v>85</v>
      </c>
      <c r="U85" s="4" t="s">
        <v>594</v>
      </c>
      <c r="X85" s="4" t="s">
        <v>704</v>
      </c>
      <c r="Z85" s="4" t="s">
        <v>705</v>
      </c>
      <c r="AF85" s="4" t="s">
        <v>90</v>
      </c>
      <c r="AI85" s="4" t="s">
        <v>109</v>
      </c>
      <c r="AN85" s="4" t="s">
        <v>706</v>
      </c>
      <c r="AQ85" s="9">
        <v>30589</v>
      </c>
      <c r="AS85" s="4" t="s">
        <v>707</v>
      </c>
      <c r="AU85" s="5">
        <v>38419</v>
      </c>
      <c r="AX85" s="4" t="s">
        <v>707</v>
      </c>
      <c r="BD85" s="4" t="s">
        <v>708</v>
      </c>
      <c r="BF85" s="4" t="s">
        <v>709</v>
      </c>
      <c r="BH85" s="4" t="s">
        <v>96</v>
      </c>
      <c r="BL85" s="4" t="s">
        <v>97</v>
      </c>
      <c r="BN85" s="4" t="s">
        <v>97</v>
      </c>
      <c r="BV85" s="4" t="s">
        <v>710</v>
      </c>
      <c r="BY85" s="4" t="s">
        <v>711</v>
      </c>
      <c r="CA85" s="6" t="str">
        <f>CONCATENATE(MID(AX85,6,2),"/",MID(AX85,9,2),"/",MID(AX85,1,4))</f>
        <v>03/11/2009</v>
      </c>
      <c r="CB85" s="7" t="str">
        <f>MID(BF85,33,4)</f>
        <v>104</v>
      </c>
    </row>
    <row r="86" spans="1:80">
      <c r="A86" s="12">
        <v>105</v>
      </c>
      <c r="B86" s="4">
        <v>255</v>
      </c>
      <c r="C86" s="4" t="s">
        <v>256</v>
      </c>
      <c r="E86" s="4" t="s">
        <v>712</v>
      </c>
      <c r="H86" s="4" t="s">
        <v>82</v>
      </c>
      <c r="R86" s="4" t="s">
        <v>713</v>
      </c>
      <c r="U86" s="4" t="s">
        <v>413</v>
      </c>
      <c r="X86" s="4" t="s">
        <v>259</v>
      </c>
      <c r="AC86" s="4" t="s">
        <v>714</v>
      </c>
      <c r="AF86" s="4" t="s">
        <v>118</v>
      </c>
      <c r="AI86" s="4" t="s">
        <v>91</v>
      </c>
      <c r="AN86" s="4" t="s">
        <v>130</v>
      </c>
      <c r="AQ86" s="4">
        <v>1942</v>
      </c>
      <c r="AS86" s="4" t="s">
        <v>715</v>
      </c>
      <c r="AU86" s="5">
        <v>32544</v>
      </c>
      <c r="AX86" s="4" t="s">
        <v>715</v>
      </c>
      <c r="BD86" s="4" t="s">
        <v>716</v>
      </c>
      <c r="BF86" s="4" t="s">
        <v>717</v>
      </c>
      <c r="BH86" s="4" t="s">
        <v>718</v>
      </c>
      <c r="BL86" s="4" t="s">
        <v>97</v>
      </c>
      <c r="BN86" s="4" t="s">
        <v>97</v>
      </c>
      <c r="BV86" s="4" t="s">
        <v>719</v>
      </c>
      <c r="BY86" s="4" t="s">
        <v>720</v>
      </c>
      <c r="CA86" s="6" t="str">
        <f>CONCATENATE(MID(AX86,6,2),"/",MID(AX86,9,2),"/",MID(AX86,1,4))</f>
        <v>03/17/2009</v>
      </c>
      <c r="CB86" s="7" t="str">
        <f>MID(BF86,33,4)</f>
        <v>105</v>
      </c>
    </row>
    <row r="87" spans="1:80">
      <c r="A87" s="12">
        <v>106</v>
      </c>
      <c r="B87" s="4">
        <v>257</v>
      </c>
      <c r="C87" s="4" t="s">
        <v>256</v>
      </c>
      <c r="E87" s="4" t="s">
        <v>103</v>
      </c>
      <c r="H87" s="4" t="s">
        <v>82</v>
      </c>
      <c r="R87" s="4" t="s">
        <v>403</v>
      </c>
      <c r="U87" s="4" t="s">
        <v>413</v>
      </c>
      <c r="X87" s="4" t="s">
        <v>893</v>
      </c>
      <c r="AC87" s="4" t="s">
        <v>894</v>
      </c>
      <c r="AI87" s="4" t="s">
        <v>660</v>
      </c>
      <c r="AQ87" s="9">
        <v>17278</v>
      </c>
      <c r="AT87" s="4" t="s">
        <v>895</v>
      </c>
      <c r="AV87" s="5">
        <v>38423</v>
      </c>
      <c r="AX87" s="4" t="s">
        <v>895</v>
      </c>
      <c r="AY87" s="4" t="s">
        <v>895</v>
      </c>
      <c r="BD87" s="4" t="s">
        <v>896</v>
      </c>
      <c r="BF87" s="4" t="s">
        <v>897</v>
      </c>
      <c r="BG87" s="4" t="s">
        <v>897</v>
      </c>
      <c r="BH87" s="4" t="s">
        <v>96</v>
      </c>
      <c r="BL87" s="4" t="s">
        <v>97</v>
      </c>
      <c r="BN87" s="4" t="s">
        <v>97</v>
      </c>
      <c r="BU87" s="4" t="s">
        <v>808</v>
      </c>
      <c r="BV87" s="4" t="s">
        <v>898</v>
      </c>
      <c r="BY87" s="4" t="s">
        <v>899</v>
      </c>
      <c r="CA87" s="8" t="str">
        <f>CONCATENATE(MID(AX87,6,2),"/",MID(AX87,9,2),"/",MID(AX87,1,4))</f>
        <v>03/19/2009</v>
      </c>
      <c r="CB87" s="7" t="str">
        <f>MID(BF87,33,4)</f>
        <v>106</v>
      </c>
    </row>
    <row r="88" spans="1:80">
      <c r="A88" s="12">
        <v>107</v>
      </c>
      <c r="B88" s="4">
        <v>258</v>
      </c>
      <c r="C88" s="4" t="s">
        <v>256</v>
      </c>
      <c r="E88" s="4" t="s">
        <v>721</v>
      </c>
      <c r="H88" s="4" t="s">
        <v>82</v>
      </c>
      <c r="R88" s="4" t="s">
        <v>722</v>
      </c>
      <c r="U88" s="4" t="s">
        <v>723</v>
      </c>
      <c r="AI88" s="4" t="s">
        <v>109</v>
      </c>
      <c r="AN88" s="4" t="s">
        <v>724</v>
      </c>
      <c r="AQ88" s="5">
        <v>16126</v>
      </c>
      <c r="AS88" s="4" t="s">
        <v>725</v>
      </c>
      <c r="AU88" s="5">
        <v>38424</v>
      </c>
      <c r="AX88" s="4" t="s">
        <v>725</v>
      </c>
      <c r="BD88" s="4" t="s">
        <v>726</v>
      </c>
      <c r="BF88" s="4" t="s">
        <v>727</v>
      </c>
      <c r="BH88" s="4" t="s">
        <v>96</v>
      </c>
      <c r="BL88" s="4" t="s">
        <v>97</v>
      </c>
      <c r="BN88" s="4" t="s">
        <v>97</v>
      </c>
      <c r="BV88" s="4" t="s">
        <v>728</v>
      </c>
      <c r="BY88" s="4" t="s">
        <v>729</v>
      </c>
      <c r="CA88" s="6" t="str">
        <f>CONCATENATE(MID(AX88,6,2),"/",MID(AX88,9,2),"/",MID(AX88,1,4))</f>
        <v>03/19/2009</v>
      </c>
      <c r="CB88" s="7" t="str">
        <f>MID(BF88,33,4)</f>
        <v>107</v>
      </c>
    </row>
    <row r="89" spans="1:80">
      <c r="A89" s="12">
        <v>108</v>
      </c>
      <c r="B89" s="4">
        <v>259</v>
      </c>
      <c r="C89" s="4" t="s">
        <v>256</v>
      </c>
      <c r="E89" s="4" t="s">
        <v>730</v>
      </c>
      <c r="H89" s="4" t="s">
        <v>82</v>
      </c>
      <c r="R89" s="4" t="s">
        <v>85</v>
      </c>
      <c r="U89" s="4" t="s">
        <v>731</v>
      </c>
      <c r="AI89" s="4" t="s">
        <v>732</v>
      </c>
      <c r="AQ89" s="9">
        <v>17117</v>
      </c>
      <c r="AS89" s="4" t="s">
        <v>733</v>
      </c>
      <c r="AX89" s="4" t="s">
        <v>733</v>
      </c>
      <c r="BD89" s="4" t="s">
        <v>734</v>
      </c>
      <c r="BF89" s="4" t="s">
        <v>735</v>
      </c>
      <c r="BH89" s="4" t="s">
        <v>96</v>
      </c>
      <c r="BL89" s="4" t="s">
        <v>97</v>
      </c>
      <c r="BN89" s="4" t="s">
        <v>97</v>
      </c>
      <c r="BV89" s="4" t="s">
        <v>736</v>
      </c>
      <c r="BY89" s="4" t="s">
        <v>737</v>
      </c>
      <c r="CA89" s="6" t="str">
        <f>CONCATENATE(MID(AX89,6,2),"/",MID(AX89,9,2),"/",MID(AX89,1,4))</f>
        <v>03/19/2009</v>
      </c>
      <c r="CB89" s="7" t="str">
        <f>MID(BF89,33,4)</f>
        <v>108</v>
      </c>
    </row>
    <row r="90" spans="1:80">
      <c r="A90" s="12">
        <v>109</v>
      </c>
      <c r="B90" s="4">
        <v>260</v>
      </c>
      <c r="C90" s="4" t="s">
        <v>256</v>
      </c>
      <c r="E90" s="4" t="s">
        <v>738</v>
      </c>
      <c r="H90" s="4" t="s">
        <v>82</v>
      </c>
      <c r="R90" s="4" t="s">
        <v>722</v>
      </c>
      <c r="U90" s="4" t="s">
        <v>739</v>
      </c>
      <c r="AI90" s="4" t="s">
        <v>91</v>
      </c>
      <c r="AQ90" s="5">
        <v>20117</v>
      </c>
      <c r="AS90" s="4" t="s">
        <v>740</v>
      </c>
      <c r="AU90" s="5">
        <v>38424</v>
      </c>
      <c r="AX90" s="4" t="s">
        <v>740</v>
      </c>
      <c r="BD90" s="4" t="s">
        <v>741</v>
      </c>
      <c r="BF90" s="4" t="s">
        <v>742</v>
      </c>
      <c r="BH90" s="4" t="s">
        <v>96</v>
      </c>
      <c r="BL90" s="4" t="s">
        <v>97</v>
      </c>
      <c r="BN90" s="4" t="s">
        <v>97</v>
      </c>
      <c r="BV90" s="4" t="s">
        <v>743</v>
      </c>
      <c r="BY90" s="4" t="s">
        <v>744</v>
      </c>
      <c r="CA90" s="6" t="str">
        <f>CONCATENATE(MID(AX90,6,2),"/",MID(AX90,9,2),"/",MID(AX90,1,4))</f>
        <v>03/19/2009</v>
      </c>
      <c r="CB90" s="7" t="str">
        <f>MID(BF90,33,4)</f>
        <v>109</v>
      </c>
    </row>
    <row r="91" spans="1:80">
      <c r="A91" s="12">
        <v>110</v>
      </c>
      <c r="B91" s="4">
        <v>261</v>
      </c>
      <c r="C91" s="4" t="s">
        <v>256</v>
      </c>
      <c r="E91" s="4" t="s">
        <v>745</v>
      </c>
      <c r="H91" s="4" t="s">
        <v>82</v>
      </c>
      <c r="R91" s="4" t="s">
        <v>85</v>
      </c>
      <c r="U91" s="4" t="s">
        <v>594</v>
      </c>
      <c r="AI91" s="4" t="s">
        <v>109</v>
      </c>
      <c r="AN91" s="4" t="s">
        <v>130</v>
      </c>
      <c r="AQ91" s="4">
        <v>1976</v>
      </c>
      <c r="AS91" s="4" t="s">
        <v>746</v>
      </c>
      <c r="AU91" s="5">
        <v>40058</v>
      </c>
      <c r="AX91" s="4" t="s">
        <v>746</v>
      </c>
      <c r="BF91" s="4" t="s">
        <v>747</v>
      </c>
      <c r="BH91" s="4" t="s">
        <v>96</v>
      </c>
      <c r="BL91" s="4" t="s">
        <v>97</v>
      </c>
      <c r="BN91" s="4" t="s">
        <v>97</v>
      </c>
      <c r="BV91" s="4" t="s">
        <v>748</v>
      </c>
      <c r="BY91" s="4" t="s">
        <v>749</v>
      </c>
      <c r="CA91" s="6" t="str">
        <f>CONCATENATE(MID(AX91,6,2),"/",MID(AX91,9,2),"/",MID(AX91,1,4))</f>
        <v>03/19/2009</v>
      </c>
      <c r="CB91" s="7" t="str">
        <f>MID(BF91,33,4)</f>
        <v>110</v>
      </c>
    </row>
    <row r="92" spans="1:80">
      <c r="A92" s="12">
        <v>111</v>
      </c>
      <c r="B92" s="4">
        <v>264</v>
      </c>
      <c r="C92" s="4" t="s">
        <v>256</v>
      </c>
      <c r="E92" s="4" t="s">
        <v>750</v>
      </c>
      <c r="H92" s="4" t="s">
        <v>82</v>
      </c>
      <c r="R92" s="4" t="s">
        <v>722</v>
      </c>
      <c r="U92" s="4" t="s">
        <v>751</v>
      </c>
      <c r="AI92" s="4" t="s">
        <v>109</v>
      </c>
      <c r="AQ92" s="4">
        <v>1950</v>
      </c>
      <c r="AS92" s="4" t="s">
        <v>752</v>
      </c>
      <c r="AU92" s="5">
        <v>38423</v>
      </c>
      <c r="AX92" s="4" t="s">
        <v>752</v>
      </c>
      <c r="BD92" s="4" t="s">
        <v>753</v>
      </c>
      <c r="BF92" s="4" t="s">
        <v>754</v>
      </c>
      <c r="BH92" s="4" t="s">
        <v>96</v>
      </c>
      <c r="BL92" s="4" t="s">
        <v>97</v>
      </c>
      <c r="BN92" s="4" t="s">
        <v>97</v>
      </c>
      <c r="BV92" s="4" t="s">
        <v>755</v>
      </c>
      <c r="BY92" s="4" t="s">
        <v>756</v>
      </c>
      <c r="CA92" s="6" t="str">
        <f>CONCATENATE(MID(AX92,6,2),"/",MID(AX92,9,2),"/",MID(AX92,1,4))</f>
        <v>03/19/2009</v>
      </c>
      <c r="CB92" s="7" t="str">
        <f>MID(BF92,33,4)</f>
        <v>111</v>
      </c>
    </row>
    <row r="93" spans="1:80">
      <c r="A93" s="12">
        <v>112</v>
      </c>
      <c r="B93" s="4">
        <v>262</v>
      </c>
      <c r="C93" s="4" t="s">
        <v>256</v>
      </c>
      <c r="E93" s="4" t="s">
        <v>103</v>
      </c>
      <c r="H93" s="4" t="s">
        <v>82</v>
      </c>
      <c r="R93" s="4" t="s">
        <v>403</v>
      </c>
      <c r="U93" s="4" t="s">
        <v>739</v>
      </c>
      <c r="AI93" s="4" t="s">
        <v>660</v>
      </c>
      <c r="AQ93" s="9">
        <v>17278</v>
      </c>
      <c r="AT93" s="4" t="s">
        <v>900</v>
      </c>
      <c r="AV93" s="5">
        <v>38423</v>
      </c>
      <c r="AX93" s="4" t="s">
        <v>900</v>
      </c>
      <c r="AY93" s="4" t="s">
        <v>900</v>
      </c>
      <c r="BD93" s="4" t="s">
        <v>901</v>
      </c>
      <c r="BF93" s="4" t="s">
        <v>902</v>
      </c>
      <c r="BG93" s="4" t="s">
        <v>902</v>
      </c>
      <c r="BH93" s="4" t="s">
        <v>96</v>
      </c>
      <c r="BL93" s="4" t="s">
        <v>97</v>
      </c>
      <c r="BN93" s="4" t="s">
        <v>97</v>
      </c>
      <c r="BU93" s="4" t="s">
        <v>808</v>
      </c>
      <c r="BV93" s="4" t="s">
        <v>903</v>
      </c>
      <c r="BY93" s="4" t="s">
        <v>904</v>
      </c>
      <c r="CA93" s="8" t="str">
        <f>CONCATENATE(MID(AX93,6,2),"/",MID(AX93,9,2),"/",MID(AX93,1,4))</f>
        <v>03/19/2009</v>
      </c>
      <c r="CB93" s="7" t="str">
        <f>MID(BF93,33,4)</f>
        <v>112</v>
      </c>
    </row>
    <row r="94" spans="1:80">
      <c r="A94" s="12">
        <v>113</v>
      </c>
      <c r="B94" s="4">
        <v>263</v>
      </c>
      <c r="C94" s="4" t="s">
        <v>256</v>
      </c>
      <c r="E94" s="4" t="s">
        <v>757</v>
      </c>
      <c r="H94" s="4" t="s">
        <v>82</v>
      </c>
      <c r="R94" s="4" t="s">
        <v>85</v>
      </c>
      <c r="U94" s="4" t="s">
        <v>758</v>
      </c>
      <c r="AI94" s="4" t="s">
        <v>109</v>
      </c>
      <c r="AS94" s="4" t="s">
        <v>759</v>
      </c>
      <c r="AU94" s="5">
        <v>40058</v>
      </c>
      <c r="AX94" s="4" t="s">
        <v>759</v>
      </c>
      <c r="BD94" s="4" t="s">
        <v>760</v>
      </c>
      <c r="BF94" s="4" t="s">
        <v>761</v>
      </c>
      <c r="BH94" s="4" t="s">
        <v>762</v>
      </c>
      <c r="BL94" s="4" t="s">
        <v>97</v>
      </c>
      <c r="BN94" s="4" t="s">
        <v>97</v>
      </c>
      <c r="BV94" s="4" t="s">
        <v>763</v>
      </c>
      <c r="BY94" s="4" t="s">
        <v>764</v>
      </c>
      <c r="CA94" s="6" t="str">
        <f>CONCATENATE(MID(AX94,6,2),"/",MID(AX94,9,2),"/",MID(AX94,1,4))</f>
        <v>03/19/2009</v>
      </c>
      <c r="CB94" s="7" t="str">
        <f>MID(BF94,33,4)</f>
        <v>113</v>
      </c>
    </row>
    <row r="95" spans="1:80">
      <c r="A95" s="12">
        <v>114</v>
      </c>
      <c r="B95" s="4">
        <v>265</v>
      </c>
      <c r="C95" s="4" t="s">
        <v>256</v>
      </c>
      <c r="E95" s="4" t="s">
        <v>765</v>
      </c>
      <c r="H95" s="4" t="s">
        <v>82</v>
      </c>
      <c r="R95" s="4" t="s">
        <v>85</v>
      </c>
      <c r="U95" s="4" t="s">
        <v>554</v>
      </c>
      <c r="AI95" s="4" t="s">
        <v>109</v>
      </c>
      <c r="AQ95" s="4">
        <v>1962</v>
      </c>
      <c r="AS95" s="4" t="s">
        <v>766</v>
      </c>
      <c r="AX95" s="4" t="s">
        <v>766</v>
      </c>
      <c r="BD95" s="4" t="s">
        <v>767</v>
      </c>
      <c r="BF95" s="4" t="s">
        <v>768</v>
      </c>
      <c r="BH95" s="4" t="s">
        <v>96</v>
      </c>
      <c r="BL95" s="4" t="s">
        <v>97</v>
      </c>
      <c r="BN95" s="4" t="s">
        <v>97</v>
      </c>
      <c r="BV95" s="4" t="s">
        <v>769</v>
      </c>
      <c r="BY95" s="4" t="s">
        <v>770</v>
      </c>
      <c r="CA95" s="6" t="str">
        <f>CONCATENATE(MID(AX95,6,2),"/",MID(AX95,9,2),"/",MID(AX95,1,4))</f>
        <v>03/19/2009</v>
      </c>
      <c r="CB95" s="7" t="str">
        <f>MID(BF95,33,4)</f>
        <v>114</v>
      </c>
    </row>
    <row r="96" spans="1:80">
      <c r="A96" s="12">
        <v>115</v>
      </c>
      <c r="B96" s="4">
        <v>268</v>
      </c>
      <c r="C96" s="4" t="s">
        <v>256</v>
      </c>
      <c r="E96" s="4" t="s">
        <v>771</v>
      </c>
      <c r="H96" s="4" t="s">
        <v>82</v>
      </c>
      <c r="R96" s="4" t="s">
        <v>116</v>
      </c>
      <c r="U96" s="4" t="s">
        <v>739</v>
      </c>
      <c r="AI96" s="4" t="s">
        <v>109</v>
      </c>
      <c r="AQ96" s="4">
        <v>1969</v>
      </c>
      <c r="AS96" s="4" t="s">
        <v>772</v>
      </c>
      <c r="AU96" s="5">
        <v>38422</v>
      </c>
      <c r="AX96" s="4" t="s">
        <v>772</v>
      </c>
      <c r="BD96" s="4" t="s">
        <v>773</v>
      </c>
      <c r="BF96" s="4" t="s">
        <v>774</v>
      </c>
      <c r="BL96" s="4" t="s">
        <v>97</v>
      </c>
      <c r="BN96" s="4" t="s">
        <v>97</v>
      </c>
      <c r="BV96" s="4" t="s">
        <v>775</v>
      </c>
      <c r="BY96" s="4" t="s">
        <v>776</v>
      </c>
      <c r="CA96" s="6" t="str">
        <f>CONCATENATE(MID(AX96,6,2),"/",MID(AX96,9,2),"/",MID(AX96,1,4))</f>
        <v>03/19/2009</v>
      </c>
      <c r="CB96" s="7" t="str">
        <f>MID(BF96,33,4)</f>
        <v>115</v>
      </c>
    </row>
    <row r="97" spans="1:80">
      <c r="A97" s="12">
        <v>116</v>
      </c>
      <c r="B97" s="4">
        <v>271</v>
      </c>
      <c r="C97" s="4" t="s">
        <v>256</v>
      </c>
      <c r="E97" s="4" t="s">
        <v>905</v>
      </c>
      <c r="H97" s="4" t="s">
        <v>82</v>
      </c>
      <c r="R97" s="4" t="s">
        <v>722</v>
      </c>
      <c r="U97" s="4" t="s">
        <v>739</v>
      </c>
      <c r="AI97" s="4" t="s">
        <v>109</v>
      </c>
      <c r="AQ97" s="5">
        <v>23632</v>
      </c>
      <c r="AT97" s="4" t="s">
        <v>906</v>
      </c>
      <c r="AV97" s="5">
        <v>38423</v>
      </c>
      <c r="AX97" s="4" t="s">
        <v>906</v>
      </c>
      <c r="AY97" s="4" t="s">
        <v>906</v>
      </c>
      <c r="BD97" s="4" t="s">
        <v>907</v>
      </c>
      <c r="BF97" s="4" t="s">
        <v>908</v>
      </c>
      <c r="BG97" s="4" t="s">
        <v>908</v>
      </c>
      <c r="BH97" s="4" t="s">
        <v>96</v>
      </c>
      <c r="BL97" s="4" t="s">
        <v>97</v>
      </c>
      <c r="BN97" s="4" t="s">
        <v>97</v>
      </c>
      <c r="BU97" s="4" t="s">
        <v>808</v>
      </c>
      <c r="BV97" s="4" t="s">
        <v>909</v>
      </c>
      <c r="BY97" s="4" t="s">
        <v>910</v>
      </c>
      <c r="CA97" s="8" t="str">
        <f>CONCATENATE(MID(AX97,6,2),"/",MID(AX97,9,2),"/",MID(AX97,1,4))</f>
        <v>03/19/2009</v>
      </c>
      <c r="CB97" s="7" t="str">
        <f>MID(BF97,33,4)</f>
        <v>116</v>
      </c>
    </row>
    <row r="98" spans="1:80">
      <c r="A98" s="12">
        <v>117</v>
      </c>
      <c r="B98" s="4">
        <v>267</v>
      </c>
      <c r="C98" s="4" t="s">
        <v>256</v>
      </c>
      <c r="E98" s="4" t="s">
        <v>777</v>
      </c>
      <c r="H98" s="4" t="s">
        <v>82</v>
      </c>
      <c r="R98" s="4" t="s">
        <v>85</v>
      </c>
      <c r="U98" s="4" t="s">
        <v>413</v>
      </c>
      <c r="AI98" s="4" t="s">
        <v>91</v>
      </c>
      <c r="AQ98" s="4">
        <v>1944</v>
      </c>
      <c r="AS98" s="4" t="s">
        <v>778</v>
      </c>
      <c r="AU98" s="5">
        <v>40058</v>
      </c>
      <c r="AX98" s="4" t="s">
        <v>778</v>
      </c>
      <c r="BD98" s="4" t="s">
        <v>779</v>
      </c>
      <c r="BF98" s="4" t="s">
        <v>780</v>
      </c>
      <c r="BL98" s="4" t="s">
        <v>97</v>
      </c>
      <c r="BN98" s="4" t="s">
        <v>97</v>
      </c>
      <c r="BV98" s="4" t="s">
        <v>781</v>
      </c>
      <c r="BY98" s="4" t="s">
        <v>782</v>
      </c>
      <c r="CA98" s="6" t="str">
        <f>CONCATENATE(MID(AX98,6,2),"/",MID(AX98,9,2),"/",MID(AX98,1,4))</f>
        <v>03/19/2009</v>
      </c>
      <c r="CB98" s="7" t="str">
        <f>MID(BF98,33,4)</f>
        <v>117</v>
      </c>
    </row>
    <row r="99" spans="1:80">
      <c r="A99" s="12">
        <v>118</v>
      </c>
      <c r="B99" s="4">
        <v>269</v>
      </c>
      <c r="C99" s="4" t="s">
        <v>256</v>
      </c>
      <c r="E99" s="4" t="s">
        <v>911</v>
      </c>
      <c r="H99" s="4" t="s">
        <v>82</v>
      </c>
      <c r="R99" s="4" t="s">
        <v>85</v>
      </c>
      <c r="U99" s="4" t="s">
        <v>791</v>
      </c>
      <c r="AI99" s="4" t="s">
        <v>109</v>
      </c>
      <c r="AQ99" s="4">
        <v>1965</v>
      </c>
      <c r="AT99" s="4" t="s">
        <v>912</v>
      </c>
      <c r="AV99" s="5">
        <v>38423</v>
      </c>
      <c r="AX99" s="4" t="s">
        <v>912</v>
      </c>
      <c r="AY99" s="4" t="s">
        <v>912</v>
      </c>
      <c r="BD99" s="4" t="s">
        <v>913</v>
      </c>
      <c r="BF99" s="4" t="s">
        <v>914</v>
      </c>
      <c r="BG99" s="4" t="s">
        <v>914</v>
      </c>
      <c r="BH99" s="4" t="s">
        <v>96</v>
      </c>
      <c r="BL99" s="4" t="s">
        <v>97</v>
      </c>
      <c r="BN99" s="4" t="s">
        <v>97</v>
      </c>
      <c r="BV99" s="4" t="s">
        <v>915</v>
      </c>
      <c r="BY99" s="4" t="s">
        <v>916</v>
      </c>
      <c r="CA99" s="8" t="str">
        <f>CONCATENATE(MID(AX99,6,2),"/",MID(AX99,9,2),"/",MID(AX99,1,4))</f>
        <v>03/19/2009</v>
      </c>
      <c r="CB99" s="7" t="str">
        <f>MID(BF99,33,4)</f>
        <v>118</v>
      </c>
    </row>
    <row r="100" spans="1:80">
      <c r="A100" s="12">
        <v>119</v>
      </c>
      <c r="B100" s="4">
        <v>266</v>
      </c>
      <c r="C100" s="4" t="s">
        <v>256</v>
      </c>
      <c r="E100" s="4" t="s">
        <v>783</v>
      </c>
      <c r="H100" s="4" t="s">
        <v>82</v>
      </c>
      <c r="R100" s="4" t="s">
        <v>784</v>
      </c>
      <c r="U100" s="4" t="s">
        <v>625</v>
      </c>
      <c r="AI100" s="4" t="s">
        <v>109</v>
      </c>
      <c r="AQ100" s="5">
        <v>18887</v>
      </c>
      <c r="AS100" s="4" t="s">
        <v>785</v>
      </c>
      <c r="AU100" s="5">
        <v>38424</v>
      </c>
      <c r="AX100" s="4" t="s">
        <v>785</v>
      </c>
      <c r="BD100" s="4" t="s">
        <v>786</v>
      </c>
      <c r="BF100" s="4" t="s">
        <v>787</v>
      </c>
      <c r="BH100" s="4" t="s">
        <v>96</v>
      </c>
      <c r="BL100" s="4" t="s">
        <v>97</v>
      </c>
      <c r="BN100" s="4" t="s">
        <v>97</v>
      </c>
      <c r="BV100" s="4" t="s">
        <v>788</v>
      </c>
      <c r="BY100" s="4" t="s">
        <v>789</v>
      </c>
      <c r="CA100" s="6" t="str">
        <f>CONCATENATE(MID(AX100,6,2),"/",MID(AX100,9,2),"/",MID(AX100,1,4))</f>
        <v>03/19/2009</v>
      </c>
      <c r="CB100" s="7" t="str">
        <f>MID(BF100,33,4)</f>
        <v>119</v>
      </c>
    </row>
    <row r="101" spans="1:80">
      <c r="A101" s="12">
        <v>120</v>
      </c>
      <c r="B101" s="4">
        <v>272</v>
      </c>
      <c r="C101" s="4" t="s">
        <v>256</v>
      </c>
      <c r="E101" s="4" t="s">
        <v>790</v>
      </c>
      <c r="H101" s="4" t="s">
        <v>82</v>
      </c>
      <c r="R101" s="4" t="s">
        <v>722</v>
      </c>
      <c r="U101" s="4" t="s">
        <v>791</v>
      </c>
      <c r="AI101" s="4" t="s">
        <v>109</v>
      </c>
      <c r="AQ101" s="5">
        <v>24972</v>
      </c>
      <c r="AS101" s="4" t="s">
        <v>792</v>
      </c>
      <c r="AU101" s="5">
        <v>38423</v>
      </c>
      <c r="AX101" s="4" t="s">
        <v>792</v>
      </c>
      <c r="BD101" s="4" t="s">
        <v>793</v>
      </c>
      <c r="BF101" s="4" t="s">
        <v>794</v>
      </c>
      <c r="BH101" s="4" t="s">
        <v>96</v>
      </c>
      <c r="BL101" s="4" t="s">
        <v>97</v>
      </c>
      <c r="BN101" s="4" t="s">
        <v>97</v>
      </c>
      <c r="BV101" s="4" t="s">
        <v>795</v>
      </c>
      <c r="BY101" s="4" t="s">
        <v>796</v>
      </c>
      <c r="CA101" s="6" t="str">
        <f>CONCATENATE(MID(AX101,6,2),"/",MID(AX101,9,2),"/",MID(AX101,1,4))</f>
        <v>03/19/2009</v>
      </c>
      <c r="CB101" s="7" t="str">
        <f>MID(BF101,33,4)</f>
        <v>120</v>
      </c>
    </row>
    <row r="102" spans="1:80">
      <c r="A102" s="12">
        <v>121</v>
      </c>
      <c r="B102" s="4">
        <v>273</v>
      </c>
      <c r="C102" s="4" t="s">
        <v>256</v>
      </c>
      <c r="E102" s="4" t="s">
        <v>797</v>
      </c>
      <c r="H102" s="4" t="s">
        <v>82</v>
      </c>
      <c r="R102" s="4" t="s">
        <v>403</v>
      </c>
      <c r="AI102" s="4" t="s">
        <v>91</v>
      </c>
      <c r="AS102" s="4" t="s">
        <v>798</v>
      </c>
      <c r="AU102" s="5">
        <v>38424</v>
      </c>
      <c r="AX102" s="4" t="s">
        <v>798</v>
      </c>
      <c r="BD102" s="4" t="s">
        <v>799</v>
      </c>
      <c r="BF102" s="4" t="s">
        <v>800</v>
      </c>
      <c r="BH102" s="4" t="s">
        <v>96</v>
      </c>
      <c r="BL102" s="4" t="s">
        <v>97</v>
      </c>
      <c r="BN102" s="4" t="s">
        <v>97</v>
      </c>
      <c r="BV102" s="4" t="s">
        <v>801</v>
      </c>
      <c r="BY102" s="4" t="s">
        <v>802</v>
      </c>
      <c r="CA102" s="6" t="str">
        <f>CONCATENATE(MID(AX102,6,2),"/",MID(AX102,9,2),"/",MID(AX102,1,4))</f>
        <v>03/19/2009</v>
      </c>
      <c r="CB102" s="7" t="str">
        <f>MID(BF102,33,4)</f>
        <v>121</v>
      </c>
    </row>
    <row r="103" spans="1:80">
      <c r="A103" s="12">
        <v>122</v>
      </c>
      <c r="B103" s="4">
        <v>274</v>
      </c>
      <c r="C103" s="4" t="s">
        <v>256</v>
      </c>
      <c r="E103" s="4" t="s">
        <v>803</v>
      </c>
      <c r="H103" s="4" t="s">
        <v>82</v>
      </c>
      <c r="R103" s="4" t="s">
        <v>403</v>
      </c>
      <c r="U103" s="4" t="s">
        <v>804</v>
      </c>
      <c r="AI103" s="4" t="s">
        <v>91</v>
      </c>
      <c r="AQ103" s="9">
        <v>17074</v>
      </c>
      <c r="AS103" s="4" t="s">
        <v>805</v>
      </c>
      <c r="AU103" s="5">
        <v>38423</v>
      </c>
      <c r="AX103" s="4" t="s">
        <v>805</v>
      </c>
      <c r="BD103" s="4" t="s">
        <v>806</v>
      </c>
      <c r="BF103" s="4" t="s">
        <v>807</v>
      </c>
      <c r="BH103" s="4" t="s">
        <v>96</v>
      </c>
      <c r="BL103" s="4" t="s">
        <v>97</v>
      </c>
      <c r="BN103" s="4" t="s">
        <v>97</v>
      </c>
      <c r="BV103" s="4" t="s">
        <v>808</v>
      </c>
      <c r="BY103" s="4" t="s">
        <v>809</v>
      </c>
      <c r="CA103" s="6" t="str">
        <f>CONCATENATE(MID(AX103,6,2),"/",MID(AX103,9,2),"/",MID(AX103,1,4))</f>
        <v>03/19/2009</v>
      </c>
      <c r="CB103" s="7" t="str">
        <f>MID(BF103,33,4)</f>
        <v>122</v>
      </c>
    </row>
    <row r="104" spans="1:80">
      <c r="A104" s="12">
        <v>123</v>
      </c>
      <c r="B104" s="4">
        <v>276</v>
      </c>
      <c r="C104" s="4" t="s">
        <v>256</v>
      </c>
      <c r="E104" s="4" t="s">
        <v>810</v>
      </c>
      <c r="H104" s="4" t="s">
        <v>82</v>
      </c>
      <c r="R104" s="4" t="s">
        <v>403</v>
      </c>
      <c r="U104" s="4" t="s">
        <v>454</v>
      </c>
      <c r="AI104" s="4" t="s">
        <v>91</v>
      </c>
      <c r="AQ104" s="4">
        <v>1977</v>
      </c>
      <c r="AS104" s="4" t="s">
        <v>811</v>
      </c>
      <c r="AU104" s="5">
        <v>38422</v>
      </c>
      <c r="AX104" s="4" t="s">
        <v>811</v>
      </c>
      <c r="BD104" s="4" t="s">
        <v>812</v>
      </c>
      <c r="BF104" s="4" t="s">
        <v>813</v>
      </c>
      <c r="BH104" s="4" t="s">
        <v>96</v>
      </c>
      <c r="BL104" s="4" t="s">
        <v>97</v>
      </c>
      <c r="BN104" s="4" t="s">
        <v>97</v>
      </c>
      <c r="BV104" s="4" t="s">
        <v>814</v>
      </c>
      <c r="BY104" s="4" t="s">
        <v>815</v>
      </c>
      <c r="CA104" s="6" t="str">
        <f>CONCATENATE(MID(AX104,6,2),"/",MID(AX104,9,2),"/",MID(AX104,1,4))</f>
        <v>03/19/2009</v>
      </c>
      <c r="CB104" s="7" t="str">
        <f>MID(BF104,33,4)</f>
        <v>123</v>
      </c>
    </row>
    <row r="105" spans="1:80">
      <c r="A105" s="12">
        <v>124</v>
      </c>
      <c r="B105" s="4">
        <v>275</v>
      </c>
      <c r="C105" s="4" t="s">
        <v>256</v>
      </c>
      <c r="E105" s="4" t="s">
        <v>816</v>
      </c>
      <c r="H105" s="4" t="s">
        <v>82</v>
      </c>
      <c r="R105" s="4" t="s">
        <v>85</v>
      </c>
      <c r="U105" s="4" t="s">
        <v>739</v>
      </c>
      <c r="AI105" s="4" t="s">
        <v>109</v>
      </c>
      <c r="AQ105" s="4">
        <v>1970</v>
      </c>
      <c r="AS105" s="4" t="s">
        <v>817</v>
      </c>
      <c r="AU105" s="5">
        <v>38423</v>
      </c>
      <c r="AX105" s="4" t="s">
        <v>817</v>
      </c>
      <c r="BD105" s="4" t="s">
        <v>818</v>
      </c>
      <c r="BF105" s="4" t="s">
        <v>819</v>
      </c>
      <c r="BH105" s="4" t="s">
        <v>96</v>
      </c>
      <c r="BL105" s="4" t="s">
        <v>97</v>
      </c>
      <c r="BN105" s="4" t="s">
        <v>97</v>
      </c>
      <c r="BV105" s="4" t="s">
        <v>820</v>
      </c>
      <c r="BY105" s="4" t="s">
        <v>821</v>
      </c>
      <c r="CA105" s="6" t="str">
        <f>CONCATENATE(MID(AX105,6,2),"/",MID(AX105,9,2),"/",MID(AX105,1,4))</f>
        <v>03/19/2009</v>
      </c>
      <c r="CB105" s="7" t="str">
        <f>MID(BF105,33,4)</f>
        <v>124</v>
      </c>
    </row>
    <row r="106" spans="1:80">
      <c r="A106" s="12">
        <v>125</v>
      </c>
      <c r="B106" s="4">
        <v>277</v>
      </c>
      <c r="C106" s="4" t="s">
        <v>256</v>
      </c>
      <c r="E106" s="4" t="s">
        <v>169</v>
      </c>
      <c r="H106" s="4" t="s">
        <v>82</v>
      </c>
      <c r="P106" s="4" t="s">
        <v>104</v>
      </c>
      <c r="R106" s="4" t="s">
        <v>403</v>
      </c>
      <c r="U106" s="4" t="s">
        <v>594</v>
      </c>
      <c r="AI106" s="4" t="s">
        <v>109</v>
      </c>
      <c r="AQ106" s="4">
        <v>1973</v>
      </c>
      <c r="AT106" s="4" t="s">
        <v>917</v>
      </c>
      <c r="AV106" s="5">
        <v>38422</v>
      </c>
      <c r="AX106" s="4" t="s">
        <v>917</v>
      </c>
      <c r="AY106" s="4" t="s">
        <v>917</v>
      </c>
      <c r="BD106" s="4" t="s">
        <v>918</v>
      </c>
      <c r="BF106" s="4" t="s">
        <v>919</v>
      </c>
      <c r="BG106" s="4" t="s">
        <v>919</v>
      </c>
      <c r="BH106" s="4" t="s">
        <v>920</v>
      </c>
      <c r="BL106" s="4" t="s">
        <v>97</v>
      </c>
      <c r="BN106" s="4" t="s">
        <v>97</v>
      </c>
      <c r="BV106" s="4" t="s">
        <v>921</v>
      </c>
      <c r="BY106" s="4" t="s">
        <v>922</v>
      </c>
      <c r="CA106" s="8" t="str">
        <f>CONCATENATE(MID(AX106,6,2),"/",MID(AX106,9,2),"/",MID(AX106,1,4))</f>
        <v>03/19/2009</v>
      </c>
      <c r="CB106" s="7" t="str">
        <f>MID(BF106,33,4)</f>
        <v>125</v>
      </c>
    </row>
    <row r="107" spans="1:80">
      <c r="A107" s="12">
        <v>126</v>
      </c>
      <c r="B107" s="4">
        <v>279</v>
      </c>
      <c r="C107" s="4" t="s">
        <v>256</v>
      </c>
      <c r="E107" s="4" t="s">
        <v>822</v>
      </c>
      <c r="H107" s="4" t="s">
        <v>82</v>
      </c>
      <c r="R107" s="4" t="s">
        <v>403</v>
      </c>
      <c r="AI107" s="4" t="s">
        <v>109</v>
      </c>
      <c r="AQ107" s="4">
        <v>1953</v>
      </c>
      <c r="AS107" s="4" t="s">
        <v>823</v>
      </c>
      <c r="AU107" s="5">
        <v>38422</v>
      </c>
      <c r="AX107" s="4" t="s">
        <v>823</v>
      </c>
      <c r="BD107" s="4" t="s">
        <v>824</v>
      </c>
      <c r="BF107" s="4" t="s">
        <v>825</v>
      </c>
      <c r="BH107" s="4" t="s">
        <v>96</v>
      </c>
      <c r="BL107" s="4" t="s">
        <v>97</v>
      </c>
      <c r="BN107" s="4" t="s">
        <v>97</v>
      </c>
      <c r="BV107" s="4" t="s">
        <v>826</v>
      </c>
      <c r="BY107" s="4" t="s">
        <v>827</v>
      </c>
      <c r="CA107" s="6" t="str">
        <f>CONCATENATE(MID(AX107,6,2),"/",MID(AX107,9,2),"/",MID(AX107,1,4))</f>
        <v>03/19/2009</v>
      </c>
      <c r="CB107" s="7" t="str">
        <f>MID(BF107,33,4)</f>
        <v>126</v>
      </c>
    </row>
    <row r="108" spans="1:80">
      <c r="A108" s="12">
        <v>127</v>
      </c>
      <c r="B108" s="4">
        <v>280</v>
      </c>
      <c r="C108" s="4" t="s">
        <v>256</v>
      </c>
      <c r="E108" s="4" t="s">
        <v>828</v>
      </c>
      <c r="H108" s="4" t="s">
        <v>82</v>
      </c>
      <c r="R108" s="4" t="s">
        <v>403</v>
      </c>
      <c r="U108" s="4" t="s">
        <v>829</v>
      </c>
      <c r="AI108" s="4" t="s">
        <v>109</v>
      </c>
      <c r="AQ108" s="4">
        <v>1957</v>
      </c>
      <c r="AS108" s="4" t="s">
        <v>830</v>
      </c>
      <c r="AU108" s="5">
        <v>38422</v>
      </c>
      <c r="AX108" s="4" t="s">
        <v>830</v>
      </c>
      <c r="BD108" s="4" t="s">
        <v>831</v>
      </c>
      <c r="BF108" s="4" t="s">
        <v>832</v>
      </c>
      <c r="BH108" s="4" t="s">
        <v>96</v>
      </c>
      <c r="BL108" s="4" t="s">
        <v>97</v>
      </c>
      <c r="BN108" s="4" t="s">
        <v>97</v>
      </c>
      <c r="BV108" s="4" t="s">
        <v>833</v>
      </c>
      <c r="BY108" s="4" t="s">
        <v>834</v>
      </c>
      <c r="CA108" s="6" t="str">
        <f>CONCATENATE(MID(AX108,6,2),"/",MID(AX108,9,2),"/",MID(AX108,1,4))</f>
        <v>03/19/2009</v>
      </c>
      <c r="CB108" s="7" t="str">
        <f>MID(BF108,33,4)</f>
        <v>127</v>
      </c>
    </row>
    <row r="109" spans="1:80">
      <c r="A109" s="12">
        <v>128</v>
      </c>
      <c r="B109" s="4">
        <v>281</v>
      </c>
      <c r="C109" s="4" t="s">
        <v>411</v>
      </c>
      <c r="E109" s="4" t="s">
        <v>835</v>
      </c>
      <c r="H109" s="4" t="s">
        <v>82</v>
      </c>
      <c r="R109" s="4" t="s">
        <v>403</v>
      </c>
      <c r="U109" s="4" t="s">
        <v>413</v>
      </c>
      <c r="AI109" s="4" t="s">
        <v>91</v>
      </c>
      <c r="AQ109" s="4">
        <v>1939</v>
      </c>
      <c r="AS109" s="4" t="s">
        <v>836</v>
      </c>
      <c r="AU109" s="5">
        <v>38422</v>
      </c>
      <c r="AX109" s="4" t="s">
        <v>836</v>
      </c>
      <c r="BD109" s="4" t="s">
        <v>837</v>
      </c>
      <c r="BF109" s="4" t="s">
        <v>838</v>
      </c>
      <c r="BH109" s="4" t="s">
        <v>96</v>
      </c>
      <c r="BL109" s="4" t="s">
        <v>97</v>
      </c>
      <c r="BN109" s="4" t="s">
        <v>97</v>
      </c>
      <c r="BV109" s="4" t="s">
        <v>839</v>
      </c>
      <c r="BY109" s="4" t="s">
        <v>840</v>
      </c>
      <c r="CA109" s="6" t="str">
        <f>CONCATENATE(MID(AX109,6,2),"/",MID(AX109,9,2),"/",MID(AX109,1,4))</f>
        <v>03/19/2009</v>
      </c>
      <c r="CB109" s="7" t="str">
        <f>MID(BF109,33,4)</f>
        <v>128</v>
      </c>
    </row>
    <row r="110" spans="1:80">
      <c r="A110" s="12">
        <v>129</v>
      </c>
      <c r="B110" s="4">
        <v>282</v>
      </c>
      <c r="C110" s="4" t="s">
        <v>256</v>
      </c>
      <c r="E110" s="4" t="s">
        <v>841</v>
      </c>
      <c r="H110" s="4" t="s">
        <v>82</v>
      </c>
      <c r="R110" s="4" t="s">
        <v>403</v>
      </c>
      <c r="U110" s="4" t="s">
        <v>739</v>
      </c>
      <c r="AI110" s="4" t="s">
        <v>109</v>
      </c>
      <c r="AQ110" s="4">
        <v>1972</v>
      </c>
      <c r="AS110" s="4" t="s">
        <v>842</v>
      </c>
      <c r="AU110" s="5">
        <v>38423</v>
      </c>
      <c r="AX110" s="4" t="s">
        <v>842</v>
      </c>
      <c r="BD110" s="4" t="s">
        <v>843</v>
      </c>
      <c r="BF110" s="4" t="s">
        <v>844</v>
      </c>
      <c r="BH110" s="4" t="s">
        <v>96</v>
      </c>
      <c r="BL110" s="4" t="s">
        <v>97</v>
      </c>
      <c r="BN110" s="4" t="s">
        <v>97</v>
      </c>
      <c r="BV110" s="4" t="s">
        <v>845</v>
      </c>
      <c r="BY110" s="4" t="s">
        <v>846</v>
      </c>
      <c r="CA110" s="6" t="str">
        <f>CONCATENATE(MID(AX110,6,2),"/",MID(AX110,9,2),"/",MID(AX110,1,4))</f>
        <v>03/19/2009</v>
      </c>
      <c r="CB110" s="7" t="str">
        <f>MID(BF110,33,4)</f>
        <v>129</v>
      </c>
    </row>
    <row r="111" spans="1:80">
      <c r="A111" s="12">
        <v>130</v>
      </c>
      <c r="B111" s="4">
        <v>283</v>
      </c>
      <c r="C111" s="4" t="s">
        <v>256</v>
      </c>
      <c r="E111" s="4" t="s">
        <v>847</v>
      </c>
      <c r="H111" s="4" t="s">
        <v>82</v>
      </c>
      <c r="R111" s="4" t="s">
        <v>403</v>
      </c>
      <c r="U111" s="4" t="s">
        <v>625</v>
      </c>
      <c r="AI111" s="4" t="s">
        <v>91</v>
      </c>
      <c r="AQ111" s="4">
        <v>1985</v>
      </c>
      <c r="AS111" s="4" t="s">
        <v>848</v>
      </c>
      <c r="AU111" s="5">
        <v>38424</v>
      </c>
      <c r="AX111" s="4" t="s">
        <v>848</v>
      </c>
      <c r="BD111" s="4" t="s">
        <v>849</v>
      </c>
      <c r="BF111" s="4" t="s">
        <v>850</v>
      </c>
      <c r="BH111" s="4" t="s">
        <v>96</v>
      </c>
      <c r="BL111" s="4" t="s">
        <v>97</v>
      </c>
      <c r="BN111" s="4" t="s">
        <v>97</v>
      </c>
      <c r="BV111" s="4" t="s">
        <v>851</v>
      </c>
      <c r="BY111" s="4" t="s">
        <v>852</v>
      </c>
      <c r="CA111" s="6" t="str">
        <f>CONCATENATE(MID(AX111,6,2),"/",MID(AX111,9,2),"/",MID(AX111,1,4))</f>
        <v>03/19/2009</v>
      </c>
      <c r="CB111" s="7" t="str">
        <f>MID(BF111,33,4)</f>
        <v>130</v>
      </c>
    </row>
    <row r="112" spans="1:80">
      <c r="A112" s="12">
        <v>131</v>
      </c>
      <c r="B112" s="4">
        <v>284</v>
      </c>
      <c r="C112" s="4" t="s">
        <v>256</v>
      </c>
      <c r="E112" s="4" t="s">
        <v>853</v>
      </c>
      <c r="H112" s="4" t="s">
        <v>82</v>
      </c>
      <c r="R112" s="4" t="s">
        <v>403</v>
      </c>
      <c r="U112" s="4" t="s">
        <v>454</v>
      </c>
      <c r="AI112" s="4" t="s">
        <v>91</v>
      </c>
      <c r="AQ112" s="4">
        <v>1971</v>
      </c>
      <c r="AS112" s="4" t="s">
        <v>854</v>
      </c>
      <c r="AU112" s="5">
        <v>38424</v>
      </c>
      <c r="AX112" s="4" t="s">
        <v>854</v>
      </c>
      <c r="BD112" s="4" t="s">
        <v>855</v>
      </c>
      <c r="BF112" s="4" t="s">
        <v>856</v>
      </c>
      <c r="BH112" s="4" t="s">
        <v>96</v>
      </c>
      <c r="BL112" s="4" t="s">
        <v>97</v>
      </c>
      <c r="BN112" s="4" t="s">
        <v>97</v>
      </c>
      <c r="BV112" s="4" t="s">
        <v>857</v>
      </c>
      <c r="BY112" s="4" t="s">
        <v>858</v>
      </c>
      <c r="CA112" s="6" t="str">
        <f>CONCATENATE(MID(AX112,6,2),"/",MID(AX112,9,2),"/",MID(AX112,1,4))</f>
        <v>03/19/2009</v>
      </c>
      <c r="CB112" s="7" t="str">
        <f>MID(BF112,33,4)</f>
        <v>131</v>
      </c>
    </row>
    <row r="113" spans="1:80">
      <c r="A113" s="12">
        <v>132</v>
      </c>
      <c r="B113" s="4">
        <v>285</v>
      </c>
      <c r="C113" s="4" t="s">
        <v>256</v>
      </c>
      <c r="E113" s="4" t="s">
        <v>859</v>
      </c>
      <c r="H113" s="4" t="s">
        <v>82</v>
      </c>
      <c r="R113" s="4" t="s">
        <v>860</v>
      </c>
      <c r="U113" s="4" t="s">
        <v>625</v>
      </c>
      <c r="AI113" s="4" t="s">
        <v>109</v>
      </c>
      <c r="AQ113" s="4">
        <v>2008</v>
      </c>
      <c r="AS113" s="4" t="s">
        <v>861</v>
      </c>
      <c r="AU113" s="5">
        <v>38424</v>
      </c>
      <c r="AX113" s="4" t="s">
        <v>861</v>
      </c>
      <c r="BD113" s="4" t="s">
        <v>862</v>
      </c>
      <c r="BF113" s="4" t="s">
        <v>863</v>
      </c>
      <c r="BH113" s="4" t="s">
        <v>96</v>
      </c>
      <c r="BL113" s="4" t="s">
        <v>864</v>
      </c>
      <c r="BN113" s="4" t="s">
        <v>864</v>
      </c>
      <c r="BV113" s="4" t="s">
        <v>865</v>
      </c>
      <c r="BY113" s="4" t="s">
        <v>866</v>
      </c>
      <c r="CA113" s="6" t="str">
        <f>CONCATENATE(MID(AX113,6,2),"/",MID(AX113,9,2),"/",MID(AX113,1,4))</f>
        <v>03/19/2009</v>
      </c>
      <c r="CB113" s="7" t="str">
        <f>MID(BF113,33,4)</f>
        <v>132</v>
      </c>
    </row>
    <row r="114" spans="1:80">
      <c r="A114" s="12">
        <v>133</v>
      </c>
      <c r="B114" s="4">
        <v>286</v>
      </c>
      <c r="C114" s="4" t="s">
        <v>256</v>
      </c>
      <c r="E114" s="4" t="s">
        <v>867</v>
      </c>
      <c r="H114" s="4" t="s">
        <v>82</v>
      </c>
      <c r="R114" s="4" t="s">
        <v>403</v>
      </c>
      <c r="U114" s="4" t="s">
        <v>594</v>
      </c>
      <c r="AI114" s="4" t="s">
        <v>109</v>
      </c>
      <c r="AQ114" s="4">
        <v>1975</v>
      </c>
      <c r="AS114" s="4" t="s">
        <v>868</v>
      </c>
      <c r="AU114" s="5">
        <v>38422</v>
      </c>
      <c r="AX114" s="4" t="s">
        <v>868</v>
      </c>
      <c r="BD114" s="4" t="s">
        <v>869</v>
      </c>
      <c r="BF114" s="4" t="s">
        <v>870</v>
      </c>
      <c r="BH114" s="4" t="s">
        <v>96</v>
      </c>
      <c r="BL114" s="4" t="s">
        <v>97</v>
      </c>
      <c r="BN114" s="4" t="s">
        <v>97</v>
      </c>
      <c r="BV114" s="4" t="s">
        <v>871</v>
      </c>
      <c r="BY114" s="4" t="s">
        <v>872</v>
      </c>
      <c r="CA114" s="6" t="str">
        <f>CONCATENATE(MID(AX114,6,2),"/",MID(AX114,9,2),"/",MID(AX114,1,4))</f>
        <v>03/19/2009</v>
      </c>
      <c r="CB114" s="7" t="str">
        <f>MID(BF114,33,4)</f>
        <v>133</v>
      </c>
    </row>
    <row r="115" spans="1:80">
      <c r="A115" s="12">
        <v>134</v>
      </c>
      <c r="B115" s="4">
        <v>287</v>
      </c>
      <c r="C115" s="4" t="s">
        <v>256</v>
      </c>
      <c r="E115" s="4" t="s">
        <v>873</v>
      </c>
      <c r="H115" s="4" t="s">
        <v>82</v>
      </c>
      <c r="R115" s="4" t="s">
        <v>874</v>
      </c>
      <c r="U115" s="4" t="s">
        <v>247</v>
      </c>
      <c r="AI115" s="4" t="s">
        <v>91</v>
      </c>
      <c r="AQ115" s="4">
        <v>1971</v>
      </c>
      <c r="AS115" s="4" t="s">
        <v>875</v>
      </c>
      <c r="AU115" s="5">
        <v>38424</v>
      </c>
      <c r="AX115" s="4" t="s">
        <v>875</v>
      </c>
      <c r="BD115" s="4" t="s">
        <v>876</v>
      </c>
      <c r="BF115" s="4" t="s">
        <v>877</v>
      </c>
      <c r="BH115" s="4" t="s">
        <v>878</v>
      </c>
      <c r="BL115" s="4" t="s">
        <v>97</v>
      </c>
      <c r="BN115" s="4" t="s">
        <v>97</v>
      </c>
      <c r="BV115" s="4" t="s">
        <v>879</v>
      </c>
      <c r="BY115" s="4" t="s">
        <v>880</v>
      </c>
      <c r="CA115" s="6" t="str">
        <f>CONCATENATE(MID(AX115,6,2),"/",MID(AX115,9,2),"/",MID(AX115,1,4))</f>
        <v>03/19/2009</v>
      </c>
      <c r="CB115" s="7" t="str">
        <f>MID(BF115,33,4)</f>
        <v>134</v>
      </c>
    </row>
    <row r="116" spans="1:80">
      <c r="A116" s="12">
        <v>135</v>
      </c>
      <c r="B116" s="4">
        <v>288</v>
      </c>
      <c r="C116" s="4" t="s">
        <v>256</v>
      </c>
      <c r="E116" s="4" t="s">
        <v>881</v>
      </c>
      <c r="H116" s="4" t="s">
        <v>82</v>
      </c>
      <c r="R116" s="4" t="s">
        <v>403</v>
      </c>
      <c r="U116" s="4" t="s">
        <v>625</v>
      </c>
      <c r="AI116" s="4" t="s">
        <v>109</v>
      </c>
      <c r="AQ116" s="4">
        <v>1949</v>
      </c>
      <c r="AS116" s="4" t="s">
        <v>882</v>
      </c>
      <c r="AU116" s="5">
        <v>38423</v>
      </c>
      <c r="AX116" s="4" t="s">
        <v>882</v>
      </c>
      <c r="BD116" s="4" t="s">
        <v>883</v>
      </c>
      <c r="BF116" s="4" t="s">
        <v>884</v>
      </c>
      <c r="BH116" s="4" t="s">
        <v>96</v>
      </c>
      <c r="BL116" s="4" t="s">
        <v>97</v>
      </c>
      <c r="BN116" s="4" t="s">
        <v>97</v>
      </c>
      <c r="BV116" s="4" t="s">
        <v>885</v>
      </c>
      <c r="BY116" s="4" t="s">
        <v>886</v>
      </c>
      <c r="CA116" s="6" t="str">
        <f>CONCATENATE(MID(AX116,6,2),"/",MID(AX116,9,2),"/",MID(AX116,1,4))</f>
        <v>03/19/2009</v>
      </c>
      <c r="CB116" s="7" t="str">
        <f>MID(BF116,33,4)</f>
        <v>135</v>
      </c>
    </row>
    <row r="117" spans="1:80">
      <c r="A117" s="12">
        <v>136</v>
      </c>
      <c r="B117" s="4">
        <v>289</v>
      </c>
      <c r="C117" s="4" t="s">
        <v>256</v>
      </c>
      <c r="E117" s="4" t="s">
        <v>887</v>
      </c>
      <c r="H117" s="4" t="s">
        <v>82</v>
      </c>
      <c r="AC117" s="4" t="s">
        <v>888</v>
      </c>
      <c r="AS117" s="4" t="s">
        <v>889</v>
      </c>
      <c r="AU117" s="5">
        <v>38422</v>
      </c>
      <c r="AX117" s="4" t="s">
        <v>889</v>
      </c>
      <c r="BF117" s="4" t="s">
        <v>890</v>
      </c>
      <c r="BL117" s="4" t="s">
        <v>97</v>
      </c>
      <c r="BN117" s="4" t="s">
        <v>97</v>
      </c>
      <c r="BV117" s="4" t="s">
        <v>891</v>
      </c>
      <c r="BY117" s="4" t="s">
        <v>892</v>
      </c>
      <c r="CA117" s="6" t="str">
        <f>CONCATENATE(MID(AX117,6,2),"/",MID(AX117,9,2),"/",MID(AX117,1,4))</f>
        <v>03/19/2009</v>
      </c>
      <c r="CB117" s="7" t="str">
        <f>MID(BF117,33,4)</f>
        <v>136</v>
      </c>
    </row>
    <row r="118" spans="1:80">
      <c r="A118" s="12">
        <v>137</v>
      </c>
      <c r="B118" s="4">
        <v>290</v>
      </c>
      <c r="C118" s="4" t="s">
        <v>411</v>
      </c>
      <c r="E118" s="4" t="s">
        <v>923</v>
      </c>
      <c r="H118" s="4" t="s">
        <v>82</v>
      </c>
      <c r="R118" s="4" t="s">
        <v>924</v>
      </c>
      <c r="U118" s="4" t="s">
        <v>739</v>
      </c>
      <c r="AI118" s="4" t="s">
        <v>925</v>
      </c>
      <c r="AQ118" s="9">
        <v>18423</v>
      </c>
      <c r="AS118" s="4" t="s">
        <v>926</v>
      </c>
      <c r="AU118" s="5">
        <v>38422</v>
      </c>
      <c r="AX118" s="4" t="s">
        <v>926</v>
      </c>
      <c r="BD118" s="4" t="s">
        <v>927</v>
      </c>
      <c r="BF118" s="4" t="s">
        <v>928</v>
      </c>
      <c r="BH118" s="4" t="s">
        <v>96</v>
      </c>
      <c r="BL118" s="4" t="s">
        <v>97</v>
      </c>
      <c r="BN118" s="4" t="s">
        <v>97</v>
      </c>
      <c r="BV118" s="4" t="s">
        <v>929</v>
      </c>
      <c r="BY118" s="4" t="s">
        <v>930</v>
      </c>
      <c r="CA118" s="6" t="str">
        <f>CONCATENATE(MID(AX118,6,2),"/",MID(AX118,9,2),"/",MID(AX118,1,4))</f>
        <v>03/23/2009</v>
      </c>
      <c r="CB118" s="7" t="str">
        <f>MID(BF118,33,4)</f>
        <v>137</v>
      </c>
    </row>
    <row r="119" spans="1:80">
      <c r="A119" s="12">
        <v>138</v>
      </c>
      <c r="B119" s="4">
        <v>291</v>
      </c>
      <c r="C119" s="4" t="s">
        <v>256</v>
      </c>
      <c r="E119" s="4" t="s">
        <v>931</v>
      </c>
      <c r="H119" s="4" t="s">
        <v>82</v>
      </c>
      <c r="R119" s="4" t="s">
        <v>85</v>
      </c>
      <c r="U119" s="4" t="s">
        <v>594</v>
      </c>
      <c r="AI119" s="4" t="s">
        <v>91</v>
      </c>
      <c r="AQ119" s="10">
        <v>27029</v>
      </c>
      <c r="AT119" s="4" t="s">
        <v>932</v>
      </c>
      <c r="AV119" s="5">
        <v>38423</v>
      </c>
      <c r="AX119" s="4" t="s">
        <v>932</v>
      </c>
      <c r="AY119" s="4" t="s">
        <v>932</v>
      </c>
      <c r="BD119" s="4" t="s">
        <v>933</v>
      </c>
      <c r="BF119" s="4" t="s">
        <v>934</v>
      </c>
      <c r="BG119" s="4" t="s">
        <v>934</v>
      </c>
      <c r="BH119" s="4" t="s">
        <v>96</v>
      </c>
      <c r="BL119" s="4" t="s">
        <v>97</v>
      </c>
      <c r="BN119" s="4" t="s">
        <v>97</v>
      </c>
      <c r="BV119" s="4" t="s">
        <v>935</v>
      </c>
      <c r="BY119" s="4" t="s">
        <v>936</v>
      </c>
      <c r="CA119" s="8" t="str">
        <f>CONCATENATE(MID(AX119,6,2),"/",MID(AX119,9,2),"/",MID(AX119,1,4))</f>
        <v>03/23/2009</v>
      </c>
      <c r="CB119" s="7" t="str">
        <f>MID(BF119,33,4)</f>
        <v>138</v>
      </c>
    </row>
    <row r="120" spans="1:80">
      <c r="A120" s="12">
        <v>139</v>
      </c>
      <c r="B120" s="4">
        <v>293</v>
      </c>
      <c r="C120" s="4" t="s">
        <v>256</v>
      </c>
      <c r="E120" s="4" t="s">
        <v>937</v>
      </c>
      <c r="H120" s="4" t="s">
        <v>82</v>
      </c>
      <c r="R120" s="4" t="s">
        <v>85</v>
      </c>
      <c r="U120" s="4" t="s">
        <v>117</v>
      </c>
      <c r="AI120" s="4" t="s">
        <v>109</v>
      </c>
      <c r="AQ120" s="10">
        <v>20545</v>
      </c>
      <c r="AS120" s="4" t="s">
        <v>938</v>
      </c>
      <c r="AU120" s="5">
        <v>38424</v>
      </c>
      <c r="AX120" s="4" t="s">
        <v>938</v>
      </c>
      <c r="BD120" s="4" t="s">
        <v>939</v>
      </c>
      <c r="BF120" s="4" t="s">
        <v>940</v>
      </c>
      <c r="BH120" s="4" t="s">
        <v>941</v>
      </c>
      <c r="BL120" s="4" t="s">
        <v>97</v>
      </c>
      <c r="BN120" s="4" t="s">
        <v>97</v>
      </c>
      <c r="BV120" s="4" t="s">
        <v>942</v>
      </c>
      <c r="BY120" s="4" t="s">
        <v>943</v>
      </c>
      <c r="CA120" s="6" t="str">
        <f>CONCATENATE(MID(AX120,6,2),"/",MID(AX120,9,2),"/",MID(AX120,1,4))</f>
        <v>03/24/2009</v>
      </c>
      <c r="CB120" s="7" t="str">
        <f>MID(BF120,33,4)</f>
        <v>139</v>
      </c>
    </row>
    <row r="121" spans="1:80">
      <c r="A121" s="12">
        <v>140</v>
      </c>
      <c r="B121" s="4">
        <v>295</v>
      </c>
      <c r="C121" s="4" t="s">
        <v>256</v>
      </c>
      <c r="E121" s="4" t="s">
        <v>944</v>
      </c>
      <c r="H121" s="4" t="s">
        <v>82</v>
      </c>
      <c r="R121" s="4" t="s">
        <v>246</v>
      </c>
      <c r="U121" s="4" t="s">
        <v>945</v>
      </c>
      <c r="AI121" s="4" t="s">
        <v>129</v>
      </c>
      <c r="AQ121" s="4">
        <v>1966</v>
      </c>
      <c r="AS121" s="4" t="s">
        <v>946</v>
      </c>
      <c r="AU121" s="5">
        <v>38422</v>
      </c>
      <c r="AX121" s="4" t="s">
        <v>946</v>
      </c>
      <c r="BD121" s="4" t="s">
        <v>947</v>
      </c>
      <c r="BF121" s="4" t="s">
        <v>948</v>
      </c>
      <c r="BL121" s="4" t="s">
        <v>97</v>
      </c>
      <c r="BN121" s="4" t="s">
        <v>97</v>
      </c>
      <c r="BV121" s="4" t="s">
        <v>949</v>
      </c>
      <c r="BY121" s="4" t="s">
        <v>950</v>
      </c>
      <c r="CA121" s="6" t="str">
        <f>CONCATENATE(MID(AX121,6,2),"/",MID(AX121,9,2),"/",MID(AX121,1,4))</f>
        <v>03/24/2009</v>
      </c>
      <c r="CB121" s="7" t="str">
        <f>MID(BF121,33,4)</f>
        <v>140</v>
      </c>
    </row>
    <row r="122" spans="1:80">
      <c r="A122" s="12">
        <v>141</v>
      </c>
      <c r="B122" s="4">
        <v>322</v>
      </c>
      <c r="C122" s="4" t="s">
        <v>256</v>
      </c>
      <c r="E122" s="4" t="s">
        <v>1127</v>
      </c>
      <c r="H122" s="4" t="s">
        <v>82</v>
      </c>
      <c r="R122" s="4" t="s">
        <v>246</v>
      </c>
      <c r="U122" s="4" t="s">
        <v>1128</v>
      </c>
      <c r="AI122" s="4" t="s">
        <v>119</v>
      </c>
      <c r="AQ122" s="4">
        <v>1967</v>
      </c>
      <c r="AT122" s="4" t="s">
        <v>1129</v>
      </c>
      <c r="AV122" s="5">
        <v>38424</v>
      </c>
      <c r="AX122" s="4" t="s">
        <v>1129</v>
      </c>
      <c r="AY122" s="4" t="s">
        <v>1129</v>
      </c>
      <c r="BD122" s="4" t="s">
        <v>1130</v>
      </c>
      <c r="BF122" s="4" t="s">
        <v>1131</v>
      </c>
      <c r="BG122" s="4" t="s">
        <v>1131</v>
      </c>
      <c r="BL122" s="4" t="s">
        <v>97</v>
      </c>
      <c r="BN122" s="4" t="s">
        <v>97</v>
      </c>
      <c r="BV122" s="4" t="s">
        <v>1132</v>
      </c>
      <c r="BY122" s="4" t="s">
        <v>1133</v>
      </c>
      <c r="CA122" s="8" t="str">
        <f>CONCATENATE(MID(AX122,6,2),"/",MID(AX122,9,2),"/",MID(AX122,1,4))</f>
        <v>03/24/2009</v>
      </c>
      <c r="CB122" s="7" t="str">
        <f>MID(BF122,33,4)</f>
        <v>141</v>
      </c>
    </row>
    <row r="123" spans="1:80">
      <c r="A123" s="12">
        <v>142</v>
      </c>
      <c r="B123" s="4">
        <v>321</v>
      </c>
      <c r="C123" s="4" t="s">
        <v>256</v>
      </c>
      <c r="E123" s="4" t="s">
        <v>951</v>
      </c>
      <c r="H123" s="4" t="s">
        <v>82</v>
      </c>
      <c r="R123" s="4" t="s">
        <v>85</v>
      </c>
      <c r="U123" s="4" t="s">
        <v>247</v>
      </c>
      <c r="AI123" s="4" t="s">
        <v>91</v>
      </c>
      <c r="AQ123" s="5">
        <v>23708</v>
      </c>
      <c r="AS123" s="4" t="s">
        <v>952</v>
      </c>
      <c r="AU123" s="5">
        <v>38424</v>
      </c>
      <c r="AX123" s="4" t="s">
        <v>952</v>
      </c>
      <c r="BD123" s="4" t="s">
        <v>953</v>
      </c>
      <c r="BF123" s="4" t="s">
        <v>954</v>
      </c>
      <c r="BH123" s="4" t="s">
        <v>96</v>
      </c>
      <c r="BL123" s="4" t="s">
        <v>97</v>
      </c>
      <c r="BN123" s="4" t="s">
        <v>97</v>
      </c>
      <c r="BV123" s="4" t="s">
        <v>955</v>
      </c>
      <c r="BY123" s="4" t="s">
        <v>956</v>
      </c>
      <c r="CA123" s="6" t="str">
        <f>CONCATENATE(MID(AX123,6,2),"/",MID(AX123,9,2),"/",MID(AX123,1,4))</f>
        <v>03/24/2009</v>
      </c>
      <c r="CB123" s="7" t="str">
        <f>MID(BF123,33,4)</f>
        <v>142</v>
      </c>
    </row>
    <row r="124" spans="1:80">
      <c r="A124" s="12">
        <v>143</v>
      </c>
      <c r="B124" s="4">
        <v>320</v>
      </c>
      <c r="C124" s="4" t="s">
        <v>256</v>
      </c>
      <c r="E124" s="4" t="s">
        <v>1134</v>
      </c>
      <c r="H124" s="4" t="s">
        <v>82</v>
      </c>
      <c r="R124" s="4" t="s">
        <v>246</v>
      </c>
      <c r="U124" s="4" t="s">
        <v>1135</v>
      </c>
      <c r="AI124" s="4" t="s">
        <v>119</v>
      </c>
      <c r="AQ124" s="4">
        <v>1956</v>
      </c>
      <c r="AT124" s="4" t="s">
        <v>1136</v>
      </c>
      <c r="AV124" s="5">
        <v>38424</v>
      </c>
      <c r="AX124" s="4" t="s">
        <v>1136</v>
      </c>
      <c r="AY124" s="4" t="s">
        <v>1136</v>
      </c>
      <c r="BD124" s="4" t="s">
        <v>1137</v>
      </c>
      <c r="BF124" s="4" t="s">
        <v>1138</v>
      </c>
      <c r="BG124" s="4" t="s">
        <v>1138</v>
      </c>
      <c r="BL124" s="4" t="s">
        <v>97</v>
      </c>
      <c r="BN124" s="4" t="s">
        <v>97</v>
      </c>
      <c r="BV124" s="4" t="s">
        <v>1139</v>
      </c>
      <c r="BY124" s="4" t="s">
        <v>1140</v>
      </c>
      <c r="CA124" s="8" t="str">
        <f>CONCATENATE(MID(AX124,6,2),"/",MID(AX124,9,2),"/",MID(AX124,1,4))</f>
        <v>03/24/2009</v>
      </c>
      <c r="CB124" s="7" t="str">
        <f>MID(BF124,33,4)</f>
        <v>143</v>
      </c>
    </row>
    <row r="125" spans="1:80">
      <c r="A125" s="12">
        <v>144</v>
      </c>
      <c r="B125" s="4">
        <v>296</v>
      </c>
      <c r="C125" s="4" t="s">
        <v>256</v>
      </c>
      <c r="E125" s="4" t="s">
        <v>1141</v>
      </c>
      <c r="H125" s="4" t="s">
        <v>82</v>
      </c>
      <c r="R125" s="4" t="s">
        <v>1142</v>
      </c>
      <c r="U125" s="4" t="s">
        <v>739</v>
      </c>
      <c r="AI125" s="4" t="s">
        <v>129</v>
      </c>
      <c r="AQ125" s="4">
        <v>1958</v>
      </c>
      <c r="AT125" s="4" t="s">
        <v>1143</v>
      </c>
      <c r="AV125" s="5">
        <v>38422</v>
      </c>
      <c r="AX125" s="4" t="s">
        <v>1143</v>
      </c>
      <c r="AY125" s="4" t="s">
        <v>1143</v>
      </c>
      <c r="BD125" s="4" t="s">
        <v>1144</v>
      </c>
      <c r="BF125" s="4" t="s">
        <v>1145</v>
      </c>
      <c r="BG125" s="4" t="s">
        <v>1145</v>
      </c>
      <c r="BL125" s="4" t="s">
        <v>97</v>
      </c>
      <c r="BN125" s="4" t="s">
        <v>97</v>
      </c>
      <c r="BV125" s="4" t="s">
        <v>1146</v>
      </c>
      <c r="BY125" s="4" t="s">
        <v>1147</v>
      </c>
      <c r="CA125" s="8" t="str">
        <f>CONCATENATE(MID(AX125,6,2),"/",MID(AX125,9,2),"/",MID(AX125,1,4))</f>
        <v>03/24/2009</v>
      </c>
      <c r="CB125" s="7" t="str">
        <f>MID(BF125,33,4)</f>
        <v>144</v>
      </c>
    </row>
    <row r="126" spans="1:80">
      <c r="A126" s="12">
        <v>145</v>
      </c>
      <c r="B126" s="4">
        <v>319</v>
      </c>
      <c r="C126" s="4" t="s">
        <v>256</v>
      </c>
      <c r="E126" s="4" t="s">
        <v>957</v>
      </c>
      <c r="H126" s="4" t="s">
        <v>82</v>
      </c>
      <c r="R126" s="4" t="s">
        <v>85</v>
      </c>
      <c r="U126" s="4" t="s">
        <v>739</v>
      </c>
      <c r="AI126" s="4" t="s">
        <v>91</v>
      </c>
      <c r="AQ126" s="4">
        <v>1952</v>
      </c>
      <c r="AS126" s="4" t="s">
        <v>958</v>
      </c>
      <c r="AU126" s="5">
        <v>38423</v>
      </c>
      <c r="AX126" s="4" t="s">
        <v>958</v>
      </c>
      <c r="BD126" s="4" t="s">
        <v>959</v>
      </c>
      <c r="BF126" s="4" t="s">
        <v>960</v>
      </c>
      <c r="BH126" s="4" t="s">
        <v>96</v>
      </c>
      <c r="BL126" s="4" t="s">
        <v>97</v>
      </c>
      <c r="BN126" s="4" t="s">
        <v>97</v>
      </c>
      <c r="BV126" s="4" t="s">
        <v>961</v>
      </c>
      <c r="BY126" s="4" t="s">
        <v>962</v>
      </c>
      <c r="CA126" s="6" t="str">
        <f>CONCATENATE(MID(AX126,6,2),"/",MID(AX126,9,2),"/",MID(AX126,1,4))</f>
        <v>03/24/2009</v>
      </c>
      <c r="CB126" s="7" t="str">
        <f>MID(BF126,33,4)</f>
        <v>145</v>
      </c>
    </row>
    <row r="127" spans="1:80">
      <c r="A127" s="12">
        <v>146</v>
      </c>
      <c r="B127" s="4">
        <v>297</v>
      </c>
      <c r="C127" s="4" t="s">
        <v>256</v>
      </c>
      <c r="E127" s="4" t="s">
        <v>1148</v>
      </c>
      <c r="H127" s="4" t="s">
        <v>82</v>
      </c>
      <c r="R127" s="4" t="s">
        <v>175</v>
      </c>
      <c r="U127" s="4" t="s">
        <v>594</v>
      </c>
      <c r="AI127" s="4" t="s">
        <v>91</v>
      </c>
      <c r="AQ127" s="4">
        <v>1981</v>
      </c>
      <c r="AT127" s="4" t="s">
        <v>1149</v>
      </c>
      <c r="AV127" s="5">
        <v>38422</v>
      </c>
      <c r="AX127" s="4" t="s">
        <v>1149</v>
      </c>
      <c r="AY127" s="4" t="s">
        <v>1149</v>
      </c>
      <c r="BD127" s="4" t="s">
        <v>1150</v>
      </c>
      <c r="BF127" s="4" t="s">
        <v>1151</v>
      </c>
      <c r="BG127" s="4" t="s">
        <v>1151</v>
      </c>
      <c r="BH127" s="4" t="s">
        <v>96</v>
      </c>
      <c r="BL127" s="4" t="s">
        <v>97</v>
      </c>
      <c r="BN127" s="4" t="s">
        <v>97</v>
      </c>
      <c r="BU127" s="4" t="s">
        <v>1152</v>
      </c>
      <c r="BV127" s="4" t="s">
        <v>1153</v>
      </c>
      <c r="BY127" s="4" t="s">
        <v>1154</v>
      </c>
      <c r="CA127" s="8" t="str">
        <f>CONCATENATE(MID(AX127,6,2),"/",MID(AX127,9,2),"/",MID(AX127,1,4))</f>
        <v>03/24/2009</v>
      </c>
      <c r="CB127" s="7" t="str">
        <f>MID(BF127,33,4)</f>
        <v>146</v>
      </c>
    </row>
    <row r="128" spans="1:80">
      <c r="A128" s="12">
        <v>147</v>
      </c>
      <c r="B128" s="4">
        <v>298</v>
      </c>
      <c r="C128" s="4" t="s">
        <v>256</v>
      </c>
      <c r="E128" s="4" t="s">
        <v>1155</v>
      </c>
      <c r="H128" s="4" t="s">
        <v>82</v>
      </c>
      <c r="R128" s="4" t="s">
        <v>246</v>
      </c>
      <c r="U128" s="4" t="s">
        <v>1156</v>
      </c>
      <c r="AI128" s="4" t="s">
        <v>129</v>
      </c>
      <c r="AQ128" s="4">
        <v>1967</v>
      </c>
      <c r="AT128" s="4" t="s">
        <v>1157</v>
      </c>
      <c r="AV128" s="5">
        <v>38422</v>
      </c>
      <c r="AX128" s="4" t="s">
        <v>1157</v>
      </c>
      <c r="AY128" s="4" t="s">
        <v>1157</v>
      </c>
      <c r="BD128" s="4" t="s">
        <v>1158</v>
      </c>
      <c r="BF128" s="4" t="s">
        <v>1159</v>
      </c>
      <c r="BG128" s="4" t="s">
        <v>1159</v>
      </c>
      <c r="BL128" s="4" t="s">
        <v>97</v>
      </c>
      <c r="BN128" s="4" t="s">
        <v>97</v>
      </c>
      <c r="BV128" s="4" t="s">
        <v>1160</v>
      </c>
      <c r="BY128" s="4" t="s">
        <v>1161</v>
      </c>
      <c r="CA128" s="8" t="str">
        <f>CONCATENATE(MID(AX128,6,2),"/",MID(AX128,9,2),"/",MID(AX128,1,4))</f>
        <v>03/24/2009</v>
      </c>
      <c r="CB128" s="7" t="str">
        <f>MID(BF128,33,4)</f>
        <v>147</v>
      </c>
    </row>
    <row r="129" spans="1:80">
      <c r="A129" s="12">
        <v>148</v>
      </c>
      <c r="B129" s="4">
        <v>299</v>
      </c>
      <c r="C129" s="4" t="s">
        <v>256</v>
      </c>
      <c r="E129" s="4" t="s">
        <v>963</v>
      </c>
      <c r="H129" s="4" t="s">
        <v>82</v>
      </c>
      <c r="R129" s="4" t="s">
        <v>85</v>
      </c>
      <c r="U129" s="4" t="s">
        <v>625</v>
      </c>
      <c r="AI129" s="4" t="s">
        <v>109</v>
      </c>
      <c r="AQ129" s="4">
        <v>1955</v>
      </c>
      <c r="AS129" s="4" t="s">
        <v>964</v>
      </c>
      <c r="AU129" s="5">
        <v>38422</v>
      </c>
      <c r="AX129" s="4" t="s">
        <v>964</v>
      </c>
      <c r="BD129" s="4" t="s">
        <v>965</v>
      </c>
      <c r="BF129" s="4" t="s">
        <v>966</v>
      </c>
      <c r="BH129" s="4" t="s">
        <v>96</v>
      </c>
      <c r="BL129" s="4" t="s">
        <v>97</v>
      </c>
      <c r="BN129" s="4" t="s">
        <v>97</v>
      </c>
      <c r="BV129" s="4" t="s">
        <v>967</v>
      </c>
      <c r="BY129" s="4" t="s">
        <v>968</v>
      </c>
      <c r="CA129" s="6" t="str">
        <f>CONCATENATE(MID(AX129,6,2),"/",MID(AX129,9,2),"/",MID(AX129,1,4))</f>
        <v>03/24/2009</v>
      </c>
      <c r="CB129" s="7" t="str">
        <f>MID(BF129,33,4)</f>
        <v>148</v>
      </c>
    </row>
    <row r="130" spans="1:80">
      <c r="A130" s="12">
        <v>149</v>
      </c>
      <c r="B130" s="4">
        <v>301</v>
      </c>
      <c r="C130" s="4" t="s">
        <v>256</v>
      </c>
      <c r="E130" s="4" t="s">
        <v>969</v>
      </c>
      <c r="H130" s="4" t="s">
        <v>82</v>
      </c>
      <c r="R130" s="4" t="s">
        <v>85</v>
      </c>
      <c r="U130" s="4" t="s">
        <v>594</v>
      </c>
      <c r="AI130" s="4" t="s">
        <v>91</v>
      </c>
      <c r="AQ130" s="5">
        <v>26082</v>
      </c>
      <c r="AS130" s="4" t="s">
        <v>970</v>
      </c>
      <c r="AU130" s="5">
        <v>38423</v>
      </c>
      <c r="AX130" s="4" t="s">
        <v>970</v>
      </c>
      <c r="BD130" s="4" t="s">
        <v>971</v>
      </c>
      <c r="BF130" s="4" t="s">
        <v>972</v>
      </c>
      <c r="BH130" s="4" t="s">
        <v>96</v>
      </c>
      <c r="BL130" s="4" t="s">
        <v>97</v>
      </c>
      <c r="BN130" s="4" t="s">
        <v>97</v>
      </c>
      <c r="BV130" s="4" t="s">
        <v>973</v>
      </c>
      <c r="BY130" s="4" t="s">
        <v>974</v>
      </c>
      <c r="CA130" s="6" t="str">
        <f>CONCATENATE(MID(AX130,6,2),"/",MID(AX130,9,2),"/",MID(AX130,1,4))</f>
        <v>03/24/2009</v>
      </c>
      <c r="CB130" s="7" t="str">
        <f>MID(BF130,33,4)</f>
        <v>149</v>
      </c>
    </row>
    <row r="131" spans="1:80">
      <c r="A131" s="12">
        <v>150</v>
      </c>
      <c r="B131" s="4">
        <v>317</v>
      </c>
      <c r="C131" s="4" t="s">
        <v>256</v>
      </c>
      <c r="E131" s="4" t="s">
        <v>975</v>
      </c>
      <c r="H131" s="4" t="s">
        <v>82</v>
      </c>
      <c r="R131" s="4" t="s">
        <v>976</v>
      </c>
      <c r="U131" s="4" t="s">
        <v>625</v>
      </c>
      <c r="AI131" s="4" t="s">
        <v>109</v>
      </c>
      <c r="AQ131" s="5">
        <v>25200</v>
      </c>
      <c r="AS131" s="4" t="s">
        <v>977</v>
      </c>
      <c r="AU131" s="5">
        <v>38422</v>
      </c>
      <c r="AX131" s="4" t="s">
        <v>977</v>
      </c>
      <c r="BD131" s="4" t="s">
        <v>978</v>
      </c>
      <c r="BF131" s="4" t="s">
        <v>979</v>
      </c>
      <c r="BH131" s="4" t="s">
        <v>96</v>
      </c>
      <c r="BL131" s="4" t="s">
        <v>97</v>
      </c>
      <c r="BN131" s="4" t="s">
        <v>97</v>
      </c>
      <c r="BV131" s="4" t="s">
        <v>808</v>
      </c>
      <c r="BY131" s="4" t="s">
        <v>980</v>
      </c>
      <c r="CA131" s="6" t="str">
        <f>CONCATENATE(MID(AX131,6,2),"/",MID(AX131,9,2),"/",MID(AX131,1,4))</f>
        <v>03/24/2009</v>
      </c>
      <c r="CB131" s="7" t="str">
        <f>MID(BF131,33,4)</f>
        <v>150</v>
      </c>
    </row>
    <row r="132" spans="1:80">
      <c r="A132" s="12">
        <v>151</v>
      </c>
      <c r="B132" s="4">
        <v>302</v>
      </c>
      <c r="C132" s="4" t="s">
        <v>256</v>
      </c>
      <c r="E132" s="4" t="s">
        <v>981</v>
      </c>
      <c r="H132" s="4" t="s">
        <v>82</v>
      </c>
      <c r="R132" s="4" t="s">
        <v>85</v>
      </c>
      <c r="U132" s="4" t="s">
        <v>982</v>
      </c>
      <c r="AI132" s="4" t="s">
        <v>91</v>
      </c>
      <c r="AQ132" s="5">
        <v>28546</v>
      </c>
      <c r="AS132" s="4" t="s">
        <v>983</v>
      </c>
      <c r="AU132" s="4" t="s">
        <v>984</v>
      </c>
      <c r="AX132" s="4" t="s">
        <v>983</v>
      </c>
      <c r="BD132" s="4" t="s">
        <v>985</v>
      </c>
      <c r="BF132" s="4" t="s">
        <v>986</v>
      </c>
      <c r="BH132" s="4" t="s">
        <v>96</v>
      </c>
      <c r="BL132" s="4" t="s">
        <v>97</v>
      </c>
      <c r="BN132" s="4" t="s">
        <v>97</v>
      </c>
      <c r="BV132" s="4" t="s">
        <v>987</v>
      </c>
      <c r="BY132" s="4" t="s">
        <v>988</v>
      </c>
      <c r="CA132" s="6" t="str">
        <f>CONCATENATE(MID(AX132,6,2),"/",MID(AX132,9,2),"/",MID(AX132,1,4))</f>
        <v>03/24/2009</v>
      </c>
      <c r="CB132" s="7" t="str">
        <f>MID(BF132,33,4)</f>
        <v>151</v>
      </c>
    </row>
    <row r="133" spans="1:80">
      <c r="A133" s="12">
        <v>152</v>
      </c>
      <c r="B133" s="4">
        <v>318</v>
      </c>
      <c r="C133" s="4" t="s">
        <v>256</v>
      </c>
      <c r="E133" s="4" t="s">
        <v>169</v>
      </c>
      <c r="H133" s="4" t="s">
        <v>82</v>
      </c>
      <c r="U133" s="4" t="s">
        <v>454</v>
      </c>
      <c r="AI133" s="4" t="s">
        <v>129</v>
      </c>
      <c r="AQ133" s="4">
        <v>1970</v>
      </c>
      <c r="AT133" s="4" t="s">
        <v>1162</v>
      </c>
      <c r="AV133" s="5">
        <v>38423</v>
      </c>
      <c r="AX133" s="4" t="s">
        <v>1162</v>
      </c>
      <c r="AY133" s="4" t="s">
        <v>1162</v>
      </c>
      <c r="BD133" s="4" t="s">
        <v>1163</v>
      </c>
      <c r="BF133" s="4" t="s">
        <v>1164</v>
      </c>
      <c r="BG133" s="4" t="s">
        <v>1164</v>
      </c>
      <c r="BL133" s="4" t="s">
        <v>97</v>
      </c>
      <c r="BN133" s="4" t="s">
        <v>97</v>
      </c>
      <c r="BV133" s="4" t="s">
        <v>1165</v>
      </c>
      <c r="BY133" s="4" t="s">
        <v>1166</v>
      </c>
      <c r="CA133" s="8" t="str">
        <f>CONCATENATE(MID(AX133,6,2),"/",MID(AX133,9,2),"/",MID(AX133,1,4))</f>
        <v>03/24/2009</v>
      </c>
      <c r="CB133" s="7" t="str">
        <f>MID(BF133,33,4)</f>
        <v>152</v>
      </c>
    </row>
    <row r="134" spans="1:80">
      <c r="A134" s="12">
        <v>153</v>
      </c>
      <c r="B134" s="4">
        <v>300</v>
      </c>
      <c r="C134" s="4" t="s">
        <v>256</v>
      </c>
      <c r="E134" s="4" t="s">
        <v>1167</v>
      </c>
      <c r="H134" s="4" t="s">
        <v>82</v>
      </c>
      <c r="R134" s="4" t="s">
        <v>246</v>
      </c>
      <c r="U134" s="4" t="s">
        <v>625</v>
      </c>
      <c r="Z134" s="4" t="s">
        <v>1168</v>
      </c>
      <c r="AI134" s="4" t="s">
        <v>129</v>
      </c>
      <c r="AQ134" s="4">
        <v>1938</v>
      </c>
      <c r="AT134" s="4" t="s">
        <v>1169</v>
      </c>
      <c r="AV134" s="5">
        <v>38424</v>
      </c>
      <c r="AX134" s="4" t="s">
        <v>1169</v>
      </c>
      <c r="AY134" s="4" t="s">
        <v>1169</v>
      </c>
      <c r="BD134" s="4" t="s">
        <v>1170</v>
      </c>
      <c r="BF134" s="4" t="s">
        <v>1171</v>
      </c>
      <c r="BG134" s="4" t="s">
        <v>1171</v>
      </c>
      <c r="BL134" s="4" t="s">
        <v>97</v>
      </c>
      <c r="BN134" s="4" t="s">
        <v>97</v>
      </c>
      <c r="BV134" s="4" t="s">
        <v>1172</v>
      </c>
      <c r="BY134" s="4" t="s">
        <v>1173</v>
      </c>
      <c r="CA134" s="8" t="str">
        <f>CONCATENATE(MID(AX134,6,2),"/",MID(AX134,9,2),"/",MID(AX134,1,4))</f>
        <v>03/24/2009</v>
      </c>
      <c r="CB134" s="7" t="str">
        <f>MID(BF134,33,4)</f>
        <v>153</v>
      </c>
    </row>
    <row r="135" spans="1:80">
      <c r="A135" s="12">
        <v>154</v>
      </c>
      <c r="B135" s="4">
        <v>303</v>
      </c>
      <c r="C135" s="4" t="s">
        <v>256</v>
      </c>
      <c r="E135" s="4" t="s">
        <v>989</v>
      </c>
      <c r="H135" s="4" t="s">
        <v>82</v>
      </c>
      <c r="R135" s="4" t="s">
        <v>85</v>
      </c>
      <c r="U135" s="4" t="s">
        <v>990</v>
      </c>
      <c r="AI135" s="4" t="s">
        <v>91</v>
      </c>
      <c r="AQ135" s="5">
        <v>20754</v>
      </c>
      <c r="AS135" s="4" t="s">
        <v>991</v>
      </c>
      <c r="AU135" s="5">
        <v>38424</v>
      </c>
      <c r="AX135" s="4" t="s">
        <v>991</v>
      </c>
      <c r="BD135" s="4" t="s">
        <v>992</v>
      </c>
      <c r="BF135" s="4" t="s">
        <v>993</v>
      </c>
      <c r="BH135" s="4" t="s">
        <v>96</v>
      </c>
      <c r="BL135" s="4" t="s">
        <v>97</v>
      </c>
      <c r="BN135" s="4" t="s">
        <v>97</v>
      </c>
      <c r="BV135" s="4" t="s">
        <v>994</v>
      </c>
      <c r="BY135" s="4" t="s">
        <v>995</v>
      </c>
      <c r="CA135" s="6" t="str">
        <f>CONCATENATE(MID(AX135,6,2),"/",MID(AX135,9,2),"/",MID(AX135,1,4))</f>
        <v>03/24/2009</v>
      </c>
      <c r="CB135" s="7" t="str">
        <f>MID(BF135,33,4)</f>
        <v>154</v>
      </c>
    </row>
    <row r="136" spans="1:80">
      <c r="A136" s="12">
        <v>155</v>
      </c>
      <c r="B136" s="4">
        <v>323</v>
      </c>
      <c r="C136" s="4" t="s">
        <v>256</v>
      </c>
      <c r="E136" s="4" t="s">
        <v>169</v>
      </c>
      <c r="H136" s="4" t="s">
        <v>82</v>
      </c>
      <c r="R136" s="4" t="s">
        <v>996</v>
      </c>
      <c r="AI136" s="4" t="s">
        <v>109</v>
      </c>
      <c r="AQ136" s="5">
        <v>28345</v>
      </c>
      <c r="AS136" s="4" t="s">
        <v>997</v>
      </c>
      <c r="AU136" s="5">
        <v>38422</v>
      </c>
      <c r="AX136" s="4" t="s">
        <v>997</v>
      </c>
      <c r="BD136" s="4" t="s">
        <v>998</v>
      </c>
      <c r="BF136" s="4" t="s">
        <v>999</v>
      </c>
      <c r="BH136" s="4" t="s">
        <v>96</v>
      </c>
      <c r="BL136" s="4" t="s">
        <v>97</v>
      </c>
      <c r="BN136" s="4" t="s">
        <v>97</v>
      </c>
      <c r="BV136" s="4" t="s">
        <v>808</v>
      </c>
      <c r="BY136" s="4" t="s">
        <v>1000</v>
      </c>
      <c r="CA136" s="6" t="str">
        <f>CONCATENATE(MID(AX136,6,2),"/",MID(AX136,9,2),"/",MID(AX136,1,4))</f>
        <v>03/24/2009</v>
      </c>
      <c r="CB136" s="7" t="str">
        <f>MID(BF136,33,4)</f>
        <v>155</v>
      </c>
    </row>
    <row r="137" spans="1:80">
      <c r="A137" s="12">
        <v>156</v>
      </c>
      <c r="B137" s="4">
        <v>309</v>
      </c>
      <c r="C137" s="4" t="s">
        <v>256</v>
      </c>
      <c r="E137" s="4" t="s">
        <v>1174</v>
      </c>
      <c r="H137" s="4" t="s">
        <v>82</v>
      </c>
      <c r="R137" s="4" t="s">
        <v>246</v>
      </c>
      <c r="U137" s="4" t="s">
        <v>1175</v>
      </c>
      <c r="AI137" s="4" t="s">
        <v>129</v>
      </c>
      <c r="AQ137" s="4">
        <v>1970</v>
      </c>
      <c r="AT137" s="4" t="s">
        <v>1176</v>
      </c>
      <c r="AV137" s="5">
        <v>38424</v>
      </c>
      <c r="AX137" s="4" t="s">
        <v>1176</v>
      </c>
      <c r="AY137" s="4" t="s">
        <v>1176</v>
      </c>
      <c r="BD137" s="4" t="s">
        <v>1177</v>
      </c>
      <c r="BF137" s="4" t="s">
        <v>1178</v>
      </c>
      <c r="BG137" s="4" t="s">
        <v>1178</v>
      </c>
      <c r="BL137" s="4" t="s">
        <v>97</v>
      </c>
      <c r="BN137" s="4" t="s">
        <v>97</v>
      </c>
      <c r="BV137" s="4" t="s">
        <v>1179</v>
      </c>
      <c r="BY137" s="4" t="s">
        <v>1180</v>
      </c>
      <c r="CA137" s="8" t="str">
        <f>CONCATENATE(MID(AX137,6,2),"/",MID(AX137,9,2),"/",MID(AX137,1,4))</f>
        <v>03/24/2009</v>
      </c>
      <c r="CB137" s="7" t="str">
        <f>MID(BF137,33,4)</f>
        <v>156</v>
      </c>
    </row>
    <row r="138" spans="1:80">
      <c r="A138" s="12">
        <v>157</v>
      </c>
      <c r="B138" s="4">
        <v>314</v>
      </c>
      <c r="C138" s="4" t="s">
        <v>256</v>
      </c>
      <c r="E138" s="4" t="s">
        <v>1001</v>
      </c>
      <c r="H138" s="4" t="s">
        <v>82</v>
      </c>
      <c r="R138" s="4" t="s">
        <v>85</v>
      </c>
      <c r="U138" s="4" t="s">
        <v>573</v>
      </c>
      <c r="AI138" s="4" t="s">
        <v>109</v>
      </c>
      <c r="AQ138" s="4">
        <v>1953</v>
      </c>
      <c r="AS138" s="4" t="s">
        <v>1002</v>
      </c>
      <c r="AU138" s="5">
        <v>38423</v>
      </c>
      <c r="AX138" s="4" t="s">
        <v>1002</v>
      </c>
      <c r="BD138" s="4" t="s">
        <v>1003</v>
      </c>
      <c r="BF138" s="4" t="s">
        <v>1004</v>
      </c>
      <c r="BH138" s="4" t="s">
        <v>96</v>
      </c>
      <c r="BL138" s="4" t="s">
        <v>97</v>
      </c>
      <c r="BN138" s="4" t="s">
        <v>97</v>
      </c>
      <c r="BV138" s="4" t="s">
        <v>1005</v>
      </c>
      <c r="BY138" s="4" t="s">
        <v>1006</v>
      </c>
      <c r="CA138" s="6" t="str">
        <f>CONCATENATE(MID(AX138,6,2),"/",MID(AX138,9,2),"/",MID(AX138,1,4))</f>
        <v>03/24/2009</v>
      </c>
      <c r="CB138" s="7" t="str">
        <f>MID(BF138,33,4)</f>
        <v>157</v>
      </c>
    </row>
    <row r="139" spans="1:80">
      <c r="A139" s="12">
        <v>158</v>
      </c>
      <c r="B139" s="4">
        <v>313</v>
      </c>
      <c r="C139" s="4" t="s">
        <v>411</v>
      </c>
      <c r="E139" s="4" t="s">
        <v>1181</v>
      </c>
      <c r="H139" s="4" t="s">
        <v>82</v>
      </c>
      <c r="P139" s="4" t="s">
        <v>103</v>
      </c>
      <c r="R139" s="4" t="s">
        <v>246</v>
      </c>
      <c r="U139" s="4" t="s">
        <v>1182</v>
      </c>
      <c r="AI139" s="4" t="s">
        <v>129</v>
      </c>
      <c r="AQ139" s="4">
        <v>1951</v>
      </c>
      <c r="AT139" s="4" t="s">
        <v>1183</v>
      </c>
      <c r="AV139" s="5">
        <v>38424</v>
      </c>
      <c r="AX139" s="4" t="s">
        <v>1183</v>
      </c>
      <c r="AY139" s="4" t="s">
        <v>1183</v>
      </c>
      <c r="BD139" s="4" t="s">
        <v>1184</v>
      </c>
      <c r="BF139" s="4" t="s">
        <v>1185</v>
      </c>
      <c r="BG139" s="4" t="s">
        <v>1185</v>
      </c>
      <c r="BL139" s="4" t="s">
        <v>97</v>
      </c>
      <c r="BN139" s="4" t="s">
        <v>97</v>
      </c>
      <c r="BV139" s="4" t="s">
        <v>1186</v>
      </c>
      <c r="BY139" s="4" t="s">
        <v>1187</v>
      </c>
      <c r="CA139" s="8" t="str">
        <f>CONCATENATE(MID(AX139,6,2),"/",MID(AX139,9,2),"/",MID(AX139,1,4))</f>
        <v>03/24/2009</v>
      </c>
      <c r="CB139" s="7" t="str">
        <f>MID(BF139,33,4)</f>
        <v>158</v>
      </c>
    </row>
    <row r="140" spans="1:80">
      <c r="A140" s="12">
        <v>159</v>
      </c>
      <c r="B140" s="4">
        <v>316</v>
      </c>
      <c r="C140" s="4" t="s">
        <v>256</v>
      </c>
      <c r="E140" s="4" t="s">
        <v>1188</v>
      </c>
      <c r="H140" s="4" t="s">
        <v>82</v>
      </c>
      <c r="R140" s="4" t="s">
        <v>1189</v>
      </c>
      <c r="U140" s="4" t="s">
        <v>117</v>
      </c>
      <c r="AI140" s="4" t="s">
        <v>129</v>
      </c>
      <c r="AQ140" s="4">
        <v>1973</v>
      </c>
      <c r="AT140" s="4" t="s">
        <v>1190</v>
      </c>
      <c r="AV140" s="5">
        <v>38424</v>
      </c>
      <c r="AX140" s="4" t="s">
        <v>1190</v>
      </c>
      <c r="AY140" s="4" t="s">
        <v>1190</v>
      </c>
      <c r="BD140" s="4" t="s">
        <v>1191</v>
      </c>
      <c r="BF140" s="4" t="s">
        <v>1192</v>
      </c>
      <c r="BG140" s="4" t="s">
        <v>1192</v>
      </c>
      <c r="BL140" s="4" t="s">
        <v>97</v>
      </c>
      <c r="BN140" s="4" t="s">
        <v>97</v>
      </c>
      <c r="BV140" s="4" t="s">
        <v>1193</v>
      </c>
      <c r="BY140" s="4" t="s">
        <v>1194</v>
      </c>
      <c r="CA140" s="8" t="str">
        <f>CONCATENATE(MID(AX140,6,2),"/",MID(AX140,9,2),"/",MID(AX140,1,4))</f>
        <v>03/24/2009</v>
      </c>
      <c r="CB140" s="7" t="str">
        <f>MID(BF140,33,4)</f>
        <v>159</v>
      </c>
    </row>
    <row r="141" spans="1:80">
      <c r="A141" s="12">
        <v>160</v>
      </c>
      <c r="B141" s="4">
        <v>305</v>
      </c>
      <c r="C141" s="4" t="s">
        <v>256</v>
      </c>
      <c r="E141" s="4" t="s">
        <v>1007</v>
      </c>
      <c r="H141" s="4" t="s">
        <v>82</v>
      </c>
      <c r="R141" s="4" t="s">
        <v>1008</v>
      </c>
      <c r="U141" s="4" t="s">
        <v>117</v>
      </c>
      <c r="AI141" s="4" t="s">
        <v>109</v>
      </c>
      <c r="AQ141" s="5">
        <v>26468</v>
      </c>
      <c r="AS141" s="4" t="s">
        <v>1009</v>
      </c>
      <c r="AU141" s="5">
        <v>38424</v>
      </c>
      <c r="AX141" s="4" t="s">
        <v>1009</v>
      </c>
      <c r="BD141" s="4" t="s">
        <v>1010</v>
      </c>
      <c r="BF141" s="4" t="s">
        <v>1011</v>
      </c>
      <c r="BH141" s="4" t="s">
        <v>96</v>
      </c>
      <c r="BL141" s="4" t="s">
        <v>97</v>
      </c>
      <c r="BN141" s="4" t="s">
        <v>97</v>
      </c>
      <c r="BV141" s="4" t="s">
        <v>1012</v>
      </c>
      <c r="BY141" s="4" t="s">
        <v>1013</v>
      </c>
      <c r="CA141" s="6" t="str">
        <f>CONCATENATE(MID(AX141,6,2),"/",MID(AX141,9,2),"/",MID(AX141,1,4))</f>
        <v>03/24/2009</v>
      </c>
      <c r="CB141" s="7" t="str">
        <f>MID(BF141,33,4)</f>
        <v>160</v>
      </c>
    </row>
    <row r="142" spans="1:80">
      <c r="A142" s="12">
        <v>161</v>
      </c>
      <c r="B142" s="4">
        <v>315</v>
      </c>
      <c r="C142" s="4" t="s">
        <v>256</v>
      </c>
      <c r="E142" s="4" t="s">
        <v>1014</v>
      </c>
      <c r="H142" s="4" t="s">
        <v>82</v>
      </c>
      <c r="R142" s="4" t="s">
        <v>85</v>
      </c>
      <c r="AI142" s="4" t="s">
        <v>109</v>
      </c>
      <c r="AS142" s="4" t="s">
        <v>1015</v>
      </c>
      <c r="AU142" s="5">
        <v>38422</v>
      </c>
      <c r="AX142" s="4" t="s">
        <v>1015</v>
      </c>
      <c r="BD142" s="4" t="s">
        <v>1016</v>
      </c>
      <c r="BF142" s="4" t="s">
        <v>1017</v>
      </c>
      <c r="BH142" s="4" t="s">
        <v>96</v>
      </c>
      <c r="BL142" s="4" t="s">
        <v>97</v>
      </c>
      <c r="BN142" s="4" t="s">
        <v>97</v>
      </c>
      <c r="BV142" s="4" t="s">
        <v>1018</v>
      </c>
      <c r="BY142" s="4" t="s">
        <v>1019</v>
      </c>
      <c r="CA142" s="6" t="str">
        <f>CONCATENATE(MID(AX142,6,2),"/",MID(AX142,9,2),"/",MID(AX142,1,4))</f>
        <v>03/24/2009</v>
      </c>
      <c r="CB142" s="7" t="str">
        <f>MID(BF142,33,4)</f>
        <v>161</v>
      </c>
    </row>
    <row r="143" spans="1:80">
      <c r="A143" s="12">
        <v>162</v>
      </c>
      <c r="B143" s="4">
        <v>304</v>
      </c>
      <c r="C143" s="4" t="s">
        <v>256</v>
      </c>
      <c r="E143" s="4" t="s">
        <v>1020</v>
      </c>
      <c r="H143" s="4" t="s">
        <v>82</v>
      </c>
      <c r="R143" s="4" t="s">
        <v>1021</v>
      </c>
      <c r="U143" s="4" t="s">
        <v>804</v>
      </c>
      <c r="AI143" s="4" t="s">
        <v>129</v>
      </c>
      <c r="AQ143" s="4">
        <v>1957</v>
      </c>
      <c r="AS143" s="4" t="s">
        <v>1022</v>
      </c>
      <c r="AU143" s="5">
        <v>38423</v>
      </c>
      <c r="AX143" s="4" t="s">
        <v>1022</v>
      </c>
      <c r="BD143" s="4" t="s">
        <v>1023</v>
      </c>
      <c r="BF143" s="4" t="s">
        <v>1024</v>
      </c>
      <c r="BL143" s="4" t="s">
        <v>97</v>
      </c>
      <c r="BN143" s="4" t="s">
        <v>97</v>
      </c>
      <c r="BV143" s="4" t="s">
        <v>1025</v>
      </c>
      <c r="BY143" s="4" t="s">
        <v>1026</v>
      </c>
      <c r="CA143" s="6" t="str">
        <f>CONCATENATE(MID(AX143,6,2),"/",MID(AX143,9,2),"/",MID(AX143,1,4))</f>
        <v>03/24/2009</v>
      </c>
      <c r="CB143" s="7" t="str">
        <f>MID(BF143,33,4)</f>
        <v>162</v>
      </c>
    </row>
    <row r="144" spans="1:80">
      <c r="A144" s="12">
        <v>163</v>
      </c>
      <c r="B144" s="4">
        <v>311</v>
      </c>
      <c r="C144" s="4" t="s">
        <v>256</v>
      </c>
      <c r="E144" s="4" t="s">
        <v>1027</v>
      </c>
      <c r="H144" s="4" t="s">
        <v>82</v>
      </c>
      <c r="R144" s="4" t="s">
        <v>85</v>
      </c>
      <c r="U144" s="4" t="s">
        <v>594</v>
      </c>
      <c r="AI144" s="4" t="s">
        <v>91</v>
      </c>
      <c r="AQ144" s="4">
        <v>1965</v>
      </c>
      <c r="AS144" s="4" t="s">
        <v>1028</v>
      </c>
      <c r="AU144" s="5">
        <v>38422</v>
      </c>
      <c r="AX144" s="4" t="s">
        <v>1028</v>
      </c>
      <c r="BD144" s="4" t="s">
        <v>1029</v>
      </c>
      <c r="BF144" s="4" t="s">
        <v>1030</v>
      </c>
      <c r="BH144" s="4" t="s">
        <v>96</v>
      </c>
      <c r="BL144" s="4" t="s">
        <v>97</v>
      </c>
      <c r="BN144" s="4" t="s">
        <v>97</v>
      </c>
      <c r="BV144" s="4" t="s">
        <v>1031</v>
      </c>
      <c r="BY144" s="4" t="s">
        <v>1032</v>
      </c>
      <c r="CA144" s="6" t="str">
        <f>CONCATENATE(MID(AX144,6,2),"/",MID(AX144,9,2),"/",MID(AX144,1,4))</f>
        <v>03/24/2009</v>
      </c>
      <c r="CB144" s="7" t="str">
        <f>MID(BF144,33,4)</f>
        <v>163</v>
      </c>
    </row>
    <row r="145" spans="1:80">
      <c r="A145" s="12">
        <v>164</v>
      </c>
      <c r="B145" s="4">
        <v>306</v>
      </c>
      <c r="C145" s="4" t="s">
        <v>256</v>
      </c>
      <c r="E145" s="4" t="s">
        <v>1033</v>
      </c>
      <c r="H145" s="4" t="s">
        <v>82</v>
      </c>
      <c r="R145" s="4" t="s">
        <v>85</v>
      </c>
      <c r="U145" s="4" t="s">
        <v>625</v>
      </c>
      <c r="AI145" s="4" t="s">
        <v>109</v>
      </c>
      <c r="AQ145" s="5">
        <v>17492</v>
      </c>
      <c r="AS145" s="4" t="s">
        <v>1034</v>
      </c>
      <c r="AU145" s="5">
        <v>38423</v>
      </c>
      <c r="AX145" s="4" t="s">
        <v>1034</v>
      </c>
      <c r="BD145" s="4" t="s">
        <v>1035</v>
      </c>
      <c r="BF145" s="4" t="s">
        <v>1036</v>
      </c>
      <c r="BH145" s="4" t="s">
        <v>96</v>
      </c>
      <c r="BL145" s="4" t="s">
        <v>97</v>
      </c>
      <c r="BN145" s="4" t="s">
        <v>97</v>
      </c>
      <c r="BV145" s="4" t="s">
        <v>1037</v>
      </c>
      <c r="BY145" s="4" t="s">
        <v>1038</v>
      </c>
      <c r="CA145" s="6" t="str">
        <f>CONCATENATE(MID(AX145,6,2),"/",MID(AX145,9,2),"/",MID(AX145,1,4))</f>
        <v>03/24/2009</v>
      </c>
      <c r="CB145" s="7" t="str">
        <f>MID(BF145,33,4)</f>
        <v>164</v>
      </c>
    </row>
    <row r="146" spans="1:80">
      <c r="A146" s="12">
        <v>165</v>
      </c>
      <c r="B146" s="4">
        <v>308</v>
      </c>
      <c r="C146" s="4" t="s">
        <v>256</v>
      </c>
      <c r="E146" s="4" t="s">
        <v>1039</v>
      </c>
      <c r="H146" s="4" t="s">
        <v>82</v>
      </c>
      <c r="R146" s="4" t="s">
        <v>85</v>
      </c>
      <c r="U146" s="4" t="s">
        <v>247</v>
      </c>
      <c r="AI146" s="4" t="s">
        <v>109</v>
      </c>
      <c r="AQ146" s="5">
        <v>22937</v>
      </c>
      <c r="AS146" s="4" t="s">
        <v>1040</v>
      </c>
      <c r="AU146" s="5">
        <v>38424</v>
      </c>
      <c r="AX146" s="4" t="s">
        <v>1040</v>
      </c>
      <c r="BD146" s="4" t="s">
        <v>1041</v>
      </c>
      <c r="BF146" s="4" t="s">
        <v>1042</v>
      </c>
      <c r="BH146" s="4" t="s">
        <v>96</v>
      </c>
      <c r="BL146" s="4" t="s">
        <v>97</v>
      </c>
      <c r="BN146" s="4" t="s">
        <v>97</v>
      </c>
      <c r="BV146" s="4" t="s">
        <v>1043</v>
      </c>
      <c r="BY146" s="4" t="s">
        <v>1044</v>
      </c>
      <c r="CA146" s="6" t="str">
        <f>CONCATENATE(MID(AX146,6,2),"/",MID(AX146,9,2),"/",MID(AX146,1,4))</f>
        <v>03/24/2009</v>
      </c>
      <c r="CB146" s="7" t="str">
        <f>MID(BF146,33,4)</f>
        <v>165</v>
      </c>
    </row>
    <row r="147" spans="1:80">
      <c r="A147" s="12">
        <v>166</v>
      </c>
      <c r="B147" s="4">
        <v>310</v>
      </c>
      <c r="C147" s="4" t="s">
        <v>256</v>
      </c>
      <c r="E147" s="4" t="s">
        <v>1045</v>
      </c>
      <c r="H147" s="4" t="s">
        <v>82</v>
      </c>
      <c r="R147" s="4" t="s">
        <v>85</v>
      </c>
      <c r="U147" s="4" t="s">
        <v>117</v>
      </c>
      <c r="AI147" s="4" t="s">
        <v>91</v>
      </c>
      <c r="AQ147" s="5">
        <v>15156</v>
      </c>
      <c r="AS147" s="4" t="s">
        <v>1046</v>
      </c>
      <c r="AU147" s="5">
        <v>38423</v>
      </c>
      <c r="AX147" s="4" t="s">
        <v>1046</v>
      </c>
      <c r="BD147" s="4" t="s">
        <v>1047</v>
      </c>
      <c r="BF147" s="4" t="s">
        <v>1048</v>
      </c>
      <c r="BH147" s="4" t="s">
        <v>96</v>
      </c>
      <c r="BL147" s="4" t="s">
        <v>97</v>
      </c>
      <c r="BN147" s="4" t="s">
        <v>97</v>
      </c>
      <c r="BV147" s="4" t="s">
        <v>808</v>
      </c>
      <c r="BY147" s="4" t="s">
        <v>1049</v>
      </c>
      <c r="CA147" s="6" t="str">
        <f>CONCATENATE(MID(AX147,6,2),"/",MID(AX147,9,2),"/",MID(AX147,1,4))</f>
        <v>03/24/2009</v>
      </c>
      <c r="CB147" s="7" t="str">
        <f>MID(BF147,33,4)</f>
        <v>166</v>
      </c>
    </row>
    <row r="148" spans="1:80">
      <c r="A148" s="12">
        <v>167</v>
      </c>
      <c r="B148" s="4">
        <v>324</v>
      </c>
      <c r="C148" s="4" t="s">
        <v>256</v>
      </c>
      <c r="E148" s="4" t="s">
        <v>1116</v>
      </c>
      <c r="H148" s="4" t="s">
        <v>82</v>
      </c>
      <c r="R148" s="4" t="s">
        <v>246</v>
      </c>
      <c r="U148" s="4" t="s">
        <v>554</v>
      </c>
      <c r="AI148" s="4" t="s">
        <v>119</v>
      </c>
      <c r="AQ148" s="4">
        <v>1954</v>
      </c>
      <c r="AT148" s="4" t="s">
        <v>1117</v>
      </c>
      <c r="AV148" s="5">
        <v>38424</v>
      </c>
      <c r="AX148" s="4" t="s">
        <v>1117</v>
      </c>
      <c r="AY148" s="4" t="s">
        <v>1117</v>
      </c>
      <c r="BD148" s="4" t="s">
        <v>1118</v>
      </c>
      <c r="BF148" s="4" t="s">
        <v>1119</v>
      </c>
      <c r="BG148" s="4" t="s">
        <v>1119</v>
      </c>
      <c r="BL148" s="4" t="s">
        <v>97</v>
      </c>
      <c r="BN148" s="4" t="s">
        <v>97</v>
      </c>
      <c r="BV148" s="4" t="s">
        <v>1120</v>
      </c>
      <c r="BY148" s="4" t="s">
        <v>1121</v>
      </c>
      <c r="CA148" s="8" t="str">
        <f>CONCATENATE(MID(AX148,6,2),"/",MID(AX148,9,2),"/",MID(AX148,1,4))</f>
        <v>03/24/2009</v>
      </c>
      <c r="CB148" s="7" t="str">
        <f>MID(BF148,33,4)</f>
        <v>167</v>
      </c>
    </row>
    <row r="149" spans="1:80">
      <c r="A149" s="12">
        <v>168</v>
      </c>
      <c r="B149" s="4">
        <v>312</v>
      </c>
      <c r="C149" s="4" t="s">
        <v>256</v>
      </c>
      <c r="H149" s="4" t="s">
        <v>82</v>
      </c>
      <c r="R149" s="4" t="s">
        <v>246</v>
      </c>
      <c r="U149" s="4" t="s">
        <v>990</v>
      </c>
      <c r="AI149" s="4" t="s">
        <v>129</v>
      </c>
      <c r="AQ149" s="4">
        <v>1970</v>
      </c>
      <c r="AT149" s="4" t="s">
        <v>1122</v>
      </c>
      <c r="AV149" s="5">
        <v>38424</v>
      </c>
      <c r="AX149" s="4" t="s">
        <v>1122</v>
      </c>
      <c r="AY149" s="4" t="s">
        <v>1122</v>
      </c>
      <c r="BD149" s="4" t="s">
        <v>1123</v>
      </c>
      <c r="BF149" s="4" t="s">
        <v>1124</v>
      </c>
      <c r="BG149" s="4" t="s">
        <v>1124</v>
      </c>
      <c r="BL149" s="4" t="s">
        <v>97</v>
      </c>
      <c r="BN149" s="4" t="s">
        <v>97</v>
      </c>
      <c r="BV149" s="4" t="s">
        <v>1125</v>
      </c>
      <c r="BY149" s="4" t="s">
        <v>1126</v>
      </c>
      <c r="CA149" s="8" t="str">
        <f>CONCATENATE(MID(AX149,6,2),"/",MID(AX149,9,2),"/",MID(AX149,1,4))</f>
        <v>03/24/2009</v>
      </c>
      <c r="CB149" s="7" t="str">
        <f>MID(BF149,33,4)</f>
        <v>168</v>
      </c>
    </row>
    <row r="150" spans="1:80">
      <c r="A150" s="12">
        <v>169</v>
      </c>
      <c r="B150" s="4">
        <v>333</v>
      </c>
      <c r="C150" s="4" t="s">
        <v>256</v>
      </c>
      <c r="E150" s="4" t="s">
        <v>1050</v>
      </c>
      <c r="H150" s="4" t="s">
        <v>82</v>
      </c>
      <c r="R150" s="4" t="s">
        <v>85</v>
      </c>
      <c r="U150" s="4" t="s">
        <v>625</v>
      </c>
      <c r="AI150" s="4" t="s">
        <v>91</v>
      </c>
      <c r="AQ150" s="5">
        <v>34441</v>
      </c>
      <c r="AS150" s="4" t="s">
        <v>1051</v>
      </c>
      <c r="AU150" s="5">
        <v>38424</v>
      </c>
      <c r="AX150" s="4" t="s">
        <v>1051</v>
      </c>
      <c r="BD150" s="4" t="s">
        <v>1052</v>
      </c>
      <c r="BF150" s="4" t="s">
        <v>1053</v>
      </c>
      <c r="BH150" s="4" t="s">
        <v>96</v>
      </c>
      <c r="BL150" s="4" t="s">
        <v>864</v>
      </c>
      <c r="BN150" s="4" t="s">
        <v>864</v>
      </c>
      <c r="BV150" s="4" t="s">
        <v>808</v>
      </c>
      <c r="BY150" s="4" t="s">
        <v>1054</v>
      </c>
      <c r="CA150" s="6" t="str">
        <f>CONCATENATE(MID(AX150,6,2),"/",MID(AX150,9,2),"/",MID(AX150,1,4))</f>
        <v>03/24/2009</v>
      </c>
      <c r="CB150" s="7" t="str">
        <f>MID(BF150,33,4)</f>
        <v>169</v>
      </c>
    </row>
    <row r="151" spans="1:80">
      <c r="A151" s="12">
        <v>170</v>
      </c>
      <c r="B151" s="4">
        <v>332</v>
      </c>
      <c r="C151" s="4" t="s">
        <v>256</v>
      </c>
      <c r="E151" s="4" t="s">
        <v>1055</v>
      </c>
      <c r="H151" s="4" t="s">
        <v>82</v>
      </c>
      <c r="R151" s="4" t="s">
        <v>85</v>
      </c>
      <c r="U151" s="4" t="s">
        <v>594</v>
      </c>
      <c r="AI151" s="4" t="s">
        <v>109</v>
      </c>
      <c r="AQ151" s="4">
        <v>1978</v>
      </c>
      <c r="AS151" s="4" t="s">
        <v>1056</v>
      </c>
      <c r="AU151" s="5">
        <v>38422</v>
      </c>
      <c r="AX151" s="4" t="s">
        <v>1056</v>
      </c>
      <c r="BD151" s="4" t="s">
        <v>1057</v>
      </c>
      <c r="BF151" s="4" t="s">
        <v>1058</v>
      </c>
      <c r="BH151" s="4" t="s">
        <v>96</v>
      </c>
      <c r="BL151" s="4" t="s">
        <v>97</v>
      </c>
      <c r="BN151" s="4" t="s">
        <v>97</v>
      </c>
      <c r="BV151" s="4" t="s">
        <v>1059</v>
      </c>
      <c r="BY151" s="4" t="s">
        <v>1060</v>
      </c>
      <c r="CA151" s="6" t="str">
        <f>CONCATENATE(MID(AX151,6,2),"/",MID(AX151,9,2),"/",MID(AX151,1,4))</f>
        <v>03/24/2009</v>
      </c>
      <c r="CB151" s="7" t="str">
        <f>MID(BF151,33,4)</f>
        <v>170</v>
      </c>
    </row>
    <row r="152" spans="1:80">
      <c r="A152" s="12">
        <v>171</v>
      </c>
      <c r="B152" s="4">
        <v>327</v>
      </c>
      <c r="C152" s="4" t="s">
        <v>256</v>
      </c>
      <c r="E152" s="4" t="s">
        <v>1061</v>
      </c>
      <c r="H152" s="4" t="s">
        <v>82</v>
      </c>
      <c r="R152" s="4" t="s">
        <v>85</v>
      </c>
      <c r="U152" s="4" t="s">
        <v>105</v>
      </c>
      <c r="AI152" s="4" t="s">
        <v>109</v>
      </c>
      <c r="AQ152" s="4">
        <v>1954</v>
      </c>
      <c r="AS152" s="4" t="s">
        <v>1062</v>
      </c>
      <c r="AU152" s="5">
        <v>38422</v>
      </c>
      <c r="AX152" s="4" t="s">
        <v>1062</v>
      </c>
      <c r="BD152" s="4" t="s">
        <v>1063</v>
      </c>
      <c r="BF152" s="4" t="s">
        <v>1064</v>
      </c>
      <c r="BH152" s="4" t="s">
        <v>96</v>
      </c>
      <c r="BL152" s="4" t="s">
        <v>97</v>
      </c>
      <c r="BN152" s="4" t="s">
        <v>97</v>
      </c>
      <c r="BV152" s="4" t="s">
        <v>1065</v>
      </c>
      <c r="BY152" s="4" t="s">
        <v>1066</v>
      </c>
      <c r="CA152" s="6" t="str">
        <f>CONCATENATE(MID(AX152,6,2),"/",MID(AX152,9,2),"/",MID(AX152,1,4))</f>
        <v>03/24/2009</v>
      </c>
      <c r="CB152" s="7" t="str">
        <f>MID(BF152,33,4)</f>
        <v>171</v>
      </c>
    </row>
    <row r="153" spans="1:80">
      <c r="A153" s="12">
        <v>172</v>
      </c>
      <c r="B153" s="4">
        <v>334</v>
      </c>
      <c r="C153" s="4" t="s">
        <v>256</v>
      </c>
      <c r="E153" s="4" t="s">
        <v>1067</v>
      </c>
      <c r="H153" s="4" t="s">
        <v>82</v>
      </c>
      <c r="R153" s="4" t="s">
        <v>1068</v>
      </c>
      <c r="U153" s="4" t="s">
        <v>454</v>
      </c>
      <c r="AI153" s="4" t="s">
        <v>109</v>
      </c>
      <c r="AQ153" s="5">
        <v>28602</v>
      </c>
      <c r="AS153" s="4" t="s">
        <v>1069</v>
      </c>
      <c r="AU153" s="5">
        <v>38422</v>
      </c>
      <c r="AX153" s="4" t="s">
        <v>1069</v>
      </c>
      <c r="BD153" s="4" t="s">
        <v>1070</v>
      </c>
      <c r="BF153" s="4" t="s">
        <v>1071</v>
      </c>
      <c r="BH153" s="4" t="s">
        <v>96</v>
      </c>
      <c r="BL153" s="4" t="s">
        <v>97</v>
      </c>
      <c r="BN153" s="4" t="s">
        <v>97</v>
      </c>
      <c r="BV153" s="4" t="s">
        <v>1072</v>
      </c>
      <c r="BY153" s="4" t="s">
        <v>1073</v>
      </c>
      <c r="CA153" s="6" t="str">
        <f>CONCATENATE(MID(AX153,6,2),"/",MID(AX153,9,2),"/",MID(AX153,1,4))</f>
        <v>03/24/2009</v>
      </c>
      <c r="CB153" s="7" t="str">
        <f>MID(BF153,33,4)</f>
        <v>172</v>
      </c>
    </row>
    <row r="154" spans="1:80">
      <c r="A154" s="12">
        <v>173</v>
      </c>
      <c r="B154" s="4">
        <v>326</v>
      </c>
      <c r="C154" s="4" t="s">
        <v>256</v>
      </c>
      <c r="E154" s="4" t="s">
        <v>1109</v>
      </c>
      <c r="H154" s="4" t="s">
        <v>82</v>
      </c>
      <c r="P154" s="4" t="s">
        <v>103</v>
      </c>
      <c r="R154" s="4" t="s">
        <v>246</v>
      </c>
      <c r="U154" s="4" t="s">
        <v>1110</v>
      </c>
      <c r="AI154" s="4" t="s">
        <v>119</v>
      </c>
      <c r="AQ154" s="4">
        <v>1972</v>
      </c>
      <c r="AT154" s="4" t="s">
        <v>1111</v>
      </c>
      <c r="AV154" s="5">
        <v>38424</v>
      </c>
      <c r="AX154" s="4" t="s">
        <v>1111</v>
      </c>
      <c r="AY154" s="4" t="s">
        <v>1111</v>
      </c>
      <c r="BD154" s="4" t="s">
        <v>1112</v>
      </c>
      <c r="BF154" s="4" t="s">
        <v>1113</v>
      </c>
      <c r="BG154" s="4" t="s">
        <v>1113</v>
      </c>
      <c r="BL154" s="4" t="s">
        <v>97</v>
      </c>
      <c r="BN154" s="4" t="s">
        <v>97</v>
      </c>
      <c r="BV154" s="4" t="s">
        <v>1114</v>
      </c>
      <c r="BY154" s="4" t="s">
        <v>1115</v>
      </c>
      <c r="CA154" s="8" t="str">
        <f>CONCATENATE(MID(AX154,6,2),"/",MID(AX154,9,2),"/",MID(AX154,1,4))</f>
        <v>03/24/2009</v>
      </c>
      <c r="CB154" s="7" t="str">
        <f>MID(BF154,33,4)</f>
        <v>173</v>
      </c>
    </row>
    <row r="155" spans="1:80">
      <c r="A155" s="12">
        <v>174</v>
      </c>
      <c r="B155" s="4">
        <v>328</v>
      </c>
      <c r="C155" s="4" t="s">
        <v>256</v>
      </c>
      <c r="E155" s="4" t="s">
        <v>1074</v>
      </c>
      <c r="H155" s="4" t="s">
        <v>82</v>
      </c>
      <c r="R155" s="4" t="s">
        <v>85</v>
      </c>
      <c r="U155" s="4" t="s">
        <v>625</v>
      </c>
      <c r="AI155" s="4" t="s">
        <v>109</v>
      </c>
      <c r="AQ155" s="5">
        <v>18839</v>
      </c>
      <c r="AS155" s="4" t="s">
        <v>1075</v>
      </c>
      <c r="AU155" s="5">
        <v>38423</v>
      </c>
      <c r="AX155" s="4" t="s">
        <v>1075</v>
      </c>
      <c r="BD155" s="4" t="s">
        <v>1076</v>
      </c>
      <c r="BF155" s="4" t="s">
        <v>1077</v>
      </c>
      <c r="BH155" s="4" t="s">
        <v>96</v>
      </c>
      <c r="BL155" s="4" t="s">
        <v>97</v>
      </c>
      <c r="BN155" s="4" t="s">
        <v>97</v>
      </c>
      <c r="BV155" s="4" t="s">
        <v>1078</v>
      </c>
      <c r="BY155" s="4" t="s">
        <v>1079</v>
      </c>
      <c r="CA155" s="6" t="str">
        <f>CONCATENATE(MID(AX155,6,2),"/",MID(AX155,9,2),"/",MID(AX155,1,4))</f>
        <v>03/24/2009</v>
      </c>
      <c r="CB155" s="7" t="str">
        <f>MID(BF155,33,4)</f>
        <v>174</v>
      </c>
    </row>
    <row r="156" spans="1:80">
      <c r="A156" s="12">
        <v>175</v>
      </c>
      <c r="B156" s="4">
        <v>335</v>
      </c>
      <c r="C156" s="4" t="s">
        <v>256</v>
      </c>
      <c r="E156" s="4" t="s">
        <v>1080</v>
      </c>
      <c r="H156" s="4" t="s">
        <v>82</v>
      </c>
      <c r="R156" s="4" t="s">
        <v>85</v>
      </c>
      <c r="U156" s="4" t="s">
        <v>280</v>
      </c>
      <c r="AI156" s="4" t="s">
        <v>91</v>
      </c>
      <c r="AQ156" s="4">
        <v>1973</v>
      </c>
      <c r="AS156" s="4" t="s">
        <v>1081</v>
      </c>
      <c r="AU156" s="5">
        <v>38423</v>
      </c>
      <c r="AX156" s="4" t="s">
        <v>1081</v>
      </c>
      <c r="BD156" s="4" t="s">
        <v>1082</v>
      </c>
      <c r="BF156" s="4" t="s">
        <v>1083</v>
      </c>
      <c r="BH156" s="4" t="s">
        <v>96</v>
      </c>
      <c r="BL156" s="4" t="s">
        <v>97</v>
      </c>
      <c r="BN156" s="4" t="s">
        <v>97</v>
      </c>
      <c r="BV156" s="4" t="s">
        <v>1084</v>
      </c>
      <c r="BY156" s="4" t="s">
        <v>1085</v>
      </c>
      <c r="CA156" s="6" t="str">
        <f>CONCATENATE(MID(AX156,6,2),"/",MID(AX156,9,2),"/",MID(AX156,1,4))</f>
        <v>03/24/2009</v>
      </c>
      <c r="CB156" s="7" t="str">
        <f>MID(BF156,33,4)</f>
        <v>175</v>
      </c>
    </row>
    <row r="157" spans="1:80">
      <c r="A157" s="12">
        <v>176</v>
      </c>
      <c r="B157" s="4">
        <v>331</v>
      </c>
      <c r="C157" s="4" t="s">
        <v>256</v>
      </c>
      <c r="E157" s="4" t="s">
        <v>1086</v>
      </c>
      <c r="H157" s="4" t="s">
        <v>82</v>
      </c>
      <c r="R157" s="4" t="s">
        <v>85</v>
      </c>
      <c r="U157" s="4" t="s">
        <v>990</v>
      </c>
      <c r="AI157" s="4" t="s">
        <v>109</v>
      </c>
      <c r="AQ157" s="4">
        <v>1973</v>
      </c>
      <c r="AS157" s="4" t="s">
        <v>1087</v>
      </c>
      <c r="AU157" s="5">
        <v>38423</v>
      </c>
      <c r="AX157" s="4" t="s">
        <v>1087</v>
      </c>
      <c r="BD157" s="4" t="s">
        <v>1088</v>
      </c>
      <c r="BF157" s="4" t="s">
        <v>1089</v>
      </c>
      <c r="BH157" s="4" t="s">
        <v>96</v>
      </c>
      <c r="BL157" s="4" t="s">
        <v>97</v>
      </c>
      <c r="BN157" s="4" t="s">
        <v>97</v>
      </c>
      <c r="BV157" s="4" t="s">
        <v>1090</v>
      </c>
      <c r="BY157" s="4" t="s">
        <v>1091</v>
      </c>
      <c r="CA157" s="6" t="str">
        <f>CONCATENATE(MID(AX157,6,2),"/",MID(AX157,9,2),"/",MID(AX157,1,4))</f>
        <v>03/24/2009</v>
      </c>
      <c r="CB157" s="7" t="str">
        <f>MID(BF157,33,4)</f>
        <v>176</v>
      </c>
    </row>
    <row r="158" spans="1:80">
      <c r="A158" s="12">
        <v>177</v>
      </c>
      <c r="B158" s="4">
        <v>325</v>
      </c>
      <c r="C158" s="4" t="s">
        <v>411</v>
      </c>
      <c r="E158" s="4" t="s">
        <v>1092</v>
      </c>
      <c r="H158" s="4" t="s">
        <v>82</v>
      </c>
      <c r="R158" s="4" t="s">
        <v>85</v>
      </c>
      <c r="U158" s="4" t="s">
        <v>731</v>
      </c>
      <c r="AI158" s="4" t="s">
        <v>109</v>
      </c>
      <c r="AQ158" s="5">
        <v>16152</v>
      </c>
      <c r="AS158" s="4" t="s">
        <v>1093</v>
      </c>
      <c r="AU158" s="5">
        <v>38424</v>
      </c>
      <c r="AX158" s="4" t="s">
        <v>1093</v>
      </c>
      <c r="BD158" s="4" t="s">
        <v>1094</v>
      </c>
      <c r="BF158" s="4" t="s">
        <v>1095</v>
      </c>
      <c r="BH158" s="4" t="s">
        <v>96</v>
      </c>
      <c r="BL158" s="4" t="s">
        <v>97</v>
      </c>
      <c r="BN158" s="4" t="s">
        <v>97</v>
      </c>
      <c r="BV158" s="4" t="s">
        <v>1096</v>
      </c>
      <c r="BY158" s="4" t="s">
        <v>1097</v>
      </c>
      <c r="CA158" s="6" t="str">
        <f>CONCATENATE(MID(AX158,6,2),"/",MID(AX158,9,2),"/",MID(AX158,1,4))</f>
        <v>03/24/2009</v>
      </c>
      <c r="CB158" s="7" t="str">
        <f>MID(BF158,33,4)</f>
        <v>177</v>
      </c>
    </row>
    <row r="159" spans="1:80">
      <c r="A159" s="12">
        <v>178</v>
      </c>
      <c r="B159" s="4">
        <v>329</v>
      </c>
      <c r="C159" s="4" t="s">
        <v>256</v>
      </c>
      <c r="E159" s="4" t="s">
        <v>1098</v>
      </c>
      <c r="H159" s="4" t="s">
        <v>82</v>
      </c>
      <c r="R159" s="4" t="s">
        <v>85</v>
      </c>
      <c r="U159" s="4" t="s">
        <v>804</v>
      </c>
      <c r="AI159" s="4" t="s">
        <v>91</v>
      </c>
      <c r="AQ159" s="4">
        <v>1953</v>
      </c>
      <c r="AS159" s="4" t="s">
        <v>1099</v>
      </c>
      <c r="AU159" s="5">
        <v>38422</v>
      </c>
      <c r="AX159" s="4" t="s">
        <v>1099</v>
      </c>
      <c r="BD159" s="4" t="s">
        <v>1100</v>
      </c>
      <c r="BF159" s="4" t="s">
        <v>1101</v>
      </c>
      <c r="BH159" s="4" t="s">
        <v>96</v>
      </c>
      <c r="BL159" s="4" t="s">
        <v>97</v>
      </c>
      <c r="BN159" s="4" t="s">
        <v>97</v>
      </c>
      <c r="BV159" s="4" t="s">
        <v>1102</v>
      </c>
      <c r="BY159" s="4" t="s">
        <v>1103</v>
      </c>
      <c r="CA159" s="6" t="str">
        <f>CONCATENATE(MID(AX159,6,2),"/",MID(AX159,9,2),"/",MID(AX159,1,4))</f>
        <v>03/24/2009</v>
      </c>
      <c r="CB159" s="7" t="str">
        <f>MID(BF159,33,4)</f>
        <v>178</v>
      </c>
    </row>
    <row r="160" spans="1:80">
      <c r="A160" s="12">
        <v>179</v>
      </c>
      <c r="B160" s="4">
        <v>330</v>
      </c>
      <c r="C160" s="4" t="s">
        <v>256</v>
      </c>
      <c r="E160" s="4" t="s">
        <v>1104</v>
      </c>
      <c r="H160" s="4" t="s">
        <v>82</v>
      </c>
      <c r="R160" s="4" t="s">
        <v>85</v>
      </c>
      <c r="U160" s="4" t="s">
        <v>758</v>
      </c>
      <c r="AI160" s="4" t="s">
        <v>91</v>
      </c>
      <c r="AQ160" s="4">
        <v>1949</v>
      </c>
      <c r="AS160" s="4" t="s">
        <v>1105</v>
      </c>
      <c r="AU160" s="5">
        <v>38423</v>
      </c>
      <c r="AX160" s="4" t="s">
        <v>1105</v>
      </c>
      <c r="BD160" s="4" t="s">
        <v>1106</v>
      </c>
      <c r="BF160" s="4" t="s">
        <v>1107</v>
      </c>
      <c r="BH160" s="4" t="s">
        <v>96</v>
      </c>
      <c r="BL160" s="4" t="s">
        <v>97</v>
      </c>
      <c r="BN160" s="4" t="s">
        <v>97</v>
      </c>
      <c r="BV160" s="4" t="s">
        <v>808</v>
      </c>
      <c r="BY160" s="4" t="s">
        <v>1108</v>
      </c>
      <c r="CA160" s="6" t="str">
        <f>CONCATENATE(MID(AX160,6,2),"/",MID(AX160,9,2),"/",MID(AX160,1,4))</f>
        <v>03/24/2009</v>
      </c>
      <c r="CB160" s="7" t="str">
        <f>MID(BF160,33,4)</f>
        <v>179</v>
      </c>
    </row>
    <row r="161" spans="1:80">
      <c r="A161" s="12">
        <v>180</v>
      </c>
      <c r="B161" s="4">
        <v>357</v>
      </c>
      <c r="C161" s="4" t="s">
        <v>256</v>
      </c>
      <c r="E161" s="4" t="s">
        <v>1326</v>
      </c>
      <c r="H161" s="4" t="s">
        <v>82</v>
      </c>
      <c r="R161" s="4" t="s">
        <v>1327</v>
      </c>
      <c r="U161" s="4" t="s">
        <v>280</v>
      </c>
      <c r="AI161" s="4" t="s">
        <v>129</v>
      </c>
      <c r="AQ161" s="4">
        <v>1975</v>
      </c>
      <c r="AT161" s="4" t="s">
        <v>1328</v>
      </c>
      <c r="AV161" s="5">
        <v>38424</v>
      </c>
      <c r="AX161" s="4" t="s">
        <v>1328</v>
      </c>
      <c r="AY161" s="4" t="s">
        <v>1328</v>
      </c>
      <c r="BD161" s="4" t="s">
        <v>1329</v>
      </c>
      <c r="BF161" s="4" t="s">
        <v>1330</v>
      </c>
      <c r="BG161" s="4" t="s">
        <v>1330</v>
      </c>
      <c r="BL161" s="4" t="s">
        <v>97</v>
      </c>
      <c r="BN161" s="4" t="s">
        <v>97</v>
      </c>
      <c r="BV161" s="4" t="s">
        <v>1331</v>
      </c>
      <c r="BY161" s="4" t="s">
        <v>1332</v>
      </c>
      <c r="CA161" s="8" t="str">
        <f>CONCATENATE(MID(AX161,6,2),"/",MID(AX161,9,2),"/",MID(AX161,1,4))</f>
        <v>03/28/2009</v>
      </c>
      <c r="CB161" s="7" t="str">
        <f>MID(BF161,33,4)</f>
        <v>180</v>
      </c>
    </row>
    <row r="162" spans="1:80">
      <c r="A162" s="12">
        <v>181</v>
      </c>
      <c r="B162" s="4">
        <v>358</v>
      </c>
      <c r="C162" s="4" t="s">
        <v>256</v>
      </c>
      <c r="E162" s="4" t="s">
        <v>1337</v>
      </c>
      <c r="H162" s="4" t="s">
        <v>82</v>
      </c>
      <c r="R162" s="4" t="s">
        <v>246</v>
      </c>
      <c r="U162" s="4" t="s">
        <v>454</v>
      </c>
      <c r="AI162" s="4" t="s">
        <v>129</v>
      </c>
      <c r="AQ162" s="4">
        <v>1984</v>
      </c>
      <c r="AT162" s="4" t="s">
        <v>1338</v>
      </c>
      <c r="AV162" s="5">
        <v>38424</v>
      </c>
      <c r="AX162" s="4" t="s">
        <v>1338</v>
      </c>
      <c r="AY162" s="4" t="s">
        <v>1338</v>
      </c>
      <c r="BD162" s="4" t="s">
        <v>1339</v>
      </c>
      <c r="BF162" s="4" t="s">
        <v>1340</v>
      </c>
      <c r="BG162" s="4" t="s">
        <v>1340</v>
      </c>
      <c r="BL162" s="4" t="s">
        <v>97</v>
      </c>
      <c r="BN162" s="4" t="s">
        <v>97</v>
      </c>
      <c r="BV162" s="4" t="s">
        <v>1341</v>
      </c>
      <c r="BY162" s="4" t="s">
        <v>1342</v>
      </c>
      <c r="CA162" s="8" t="str">
        <f>CONCATENATE(MID(AX162,6,2),"/",MID(AX162,9,2),"/",MID(AX162,1,4))</f>
        <v>03/28/2009</v>
      </c>
      <c r="CB162" s="7" t="str">
        <f>MID(BF162,33,4)</f>
        <v>181</v>
      </c>
    </row>
    <row r="163" spans="1:80">
      <c r="A163" s="12">
        <v>182</v>
      </c>
      <c r="B163" s="4">
        <v>360</v>
      </c>
      <c r="C163" s="4" t="s">
        <v>256</v>
      </c>
      <c r="E163" s="4" t="s">
        <v>1350</v>
      </c>
      <c r="H163" s="4" t="s">
        <v>82</v>
      </c>
      <c r="R163" s="4" t="s">
        <v>1351</v>
      </c>
      <c r="U163" s="4" t="s">
        <v>554</v>
      </c>
      <c r="AC163" s="4" t="s">
        <v>1352</v>
      </c>
      <c r="AI163" s="4" t="s">
        <v>109</v>
      </c>
      <c r="AQ163" s="4">
        <v>1951</v>
      </c>
      <c r="AT163" s="4" t="s">
        <v>1353</v>
      </c>
      <c r="AV163" s="5">
        <v>38423</v>
      </c>
      <c r="AX163" s="4" t="s">
        <v>1353</v>
      </c>
      <c r="AY163" s="4" t="s">
        <v>1353</v>
      </c>
      <c r="BD163" s="4" t="s">
        <v>1354</v>
      </c>
      <c r="BF163" s="4" t="s">
        <v>1355</v>
      </c>
      <c r="BG163" s="4" t="s">
        <v>1355</v>
      </c>
      <c r="BH163" s="4" t="s">
        <v>96</v>
      </c>
      <c r="BL163" s="4" t="s">
        <v>97</v>
      </c>
      <c r="BN163" s="4" t="s">
        <v>97</v>
      </c>
      <c r="BV163" s="4" t="s">
        <v>1356</v>
      </c>
      <c r="BY163" s="4" t="s">
        <v>1357</v>
      </c>
      <c r="CA163" s="8" t="str">
        <f>CONCATENATE(MID(AX163,6,2),"/",MID(AX163,9,2),"/",MID(AX163,1,4))</f>
        <v>03/28/2009</v>
      </c>
      <c r="CB163" s="7" t="str">
        <f>MID(BF163,33,4)</f>
        <v>182</v>
      </c>
    </row>
    <row r="164" spans="1:80">
      <c r="A164" s="12">
        <v>183</v>
      </c>
      <c r="B164" s="4">
        <v>362</v>
      </c>
      <c r="C164" s="4" t="s">
        <v>256</v>
      </c>
      <c r="E164" s="4" t="s">
        <v>1195</v>
      </c>
      <c r="H164" s="4" t="s">
        <v>82</v>
      </c>
      <c r="R164" s="4" t="s">
        <v>85</v>
      </c>
      <c r="U164" s="4" t="s">
        <v>247</v>
      </c>
      <c r="AI164" s="4" t="s">
        <v>109</v>
      </c>
      <c r="AQ164" s="9">
        <v>26945</v>
      </c>
      <c r="AS164" s="4" t="s">
        <v>1196</v>
      </c>
      <c r="AU164" s="5">
        <v>38423</v>
      </c>
      <c r="AX164" s="4" t="s">
        <v>1196</v>
      </c>
      <c r="BD164" s="4" t="s">
        <v>1197</v>
      </c>
      <c r="BF164" s="4" t="s">
        <v>1198</v>
      </c>
      <c r="BH164" s="4" t="s">
        <v>96</v>
      </c>
      <c r="BL164" s="4" t="s">
        <v>97</v>
      </c>
      <c r="BN164" s="4" t="s">
        <v>97</v>
      </c>
      <c r="BV164" s="4" t="s">
        <v>1199</v>
      </c>
      <c r="BY164" s="4" t="s">
        <v>1200</v>
      </c>
      <c r="CA164" s="6" t="str">
        <f>CONCATENATE(MID(AX164,6,2),"/",MID(AX164,9,2),"/",MID(AX164,1,4))</f>
        <v>03/28/2009</v>
      </c>
      <c r="CB164" s="7" t="str">
        <f>MID(BF164,33,4)</f>
        <v>183</v>
      </c>
    </row>
    <row r="165" spans="1:80">
      <c r="A165" s="12">
        <v>184</v>
      </c>
      <c r="B165" s="4">
        <v>368</v>
      </c>
      <c r="C165" s="4" t="s">
        <v>256</v>
      </c>
      <c r="E165" s="4" t="s">
        <v>1201</v>
      </c>
      <c r="H165" s="4" t="s">
        <v>82</v>
      </c>
      <c r="R165" s="4" t="s">
        <v>85</v>
      </c>
      <c r="U165" s="4" t="s">
        <v>804</v>
      </c>
      <c r="AC165" s="4" t="s">
        <v>1202</v>
      </c>
      <c r="AI165" s="4" t="s">
        <v>91</v>
      </c>
      <c r="AN165" s="4" t="s">
        <v>250</v>
      </c>
      <c r="AQ165" s="9">
        <v>14684</v>
      </c>
      <c r="AS165" s="4" t="s">
        <v>1203</v>
      </c>
      <c r="AU165" s="5">
        <v>38422</v>
      </c>
      <c r="AX165" s="4" t="s">
        <v>1203</v>
      </c>
      <c r="BD165" s="4" t="s">
        <v>1204</v>
      </c>
      <c r="BF165" s="4" t="s">
        <v>1205</v>
      </c>
      <c r="BH165" s="4" t="s">
        <v>96</v>
      </c>
      <c r="BL165" s="4" t="s">
        <v>97</v>
      </c>
      <c r="BN165" s="4" t="s">
        <v>97</v>
      </c>
      <c r="BV165" s="4" t="s">
        <v>1206</v>
      </c>
      <c r="BY165" s="4" t="s">
        <v>1207</v>
      </c>
      <c r="CA165" s="6" t="str">
        <f>CONCATENATE(MID(AX165,6,2),"/",MID(AX165,9,2),"/",MID(AX165,1,4))</f>
        <v>03/28/2009</v>
      </c>
      <c r="CB165" s="7" t="str">
        <f>MID(BF165,33,4)</f>
        <v>184</v>
      </c>
    </row>
    <row r="166" spans="1:80">
      <c r="A166" s="12">
        <v>185</v>
      </c>
      <c r="B166" s="4">
        <v>363</v>
      </c>
      <c r="C166" s="4" t="s">
        <v>256</v>
      </c>
      <c r="E166" s="4" t="s">
        <v>1208</v>
      </c>
      <c r="H166" s="4" t="s">
        <v>82</v>
      </c>
      <c r="U166" s="4" t="s">
        <v>280</v>
      </c>
      <c r="AI166" s="4" t="s">
        <v>91</v>
      </c>
      <c r="AQ166" s="9">
        <v>27497</v>
      </c>
      <c r="AS166" s="4" t="s">
        <v>1209</v>
      </c>
      <c r="AU166" s="5">
        <v>38423</v>
      </c>
      <c r="AX166" s="4" t="s">
        <v>1209</v>
      </c>
      <c r="BD166" s="4" t="s">
        <v>1210</v>
      </c>
      <c r="BF166" s="4" t="s">
        <v>1211</v>
      </c>
      <c r="BH166" s="4" t="s">
        <v>96</v>
      </c>
      <c r="BL166" s="4" t="s">
        <v>97</v>
      </c>
      <c r="BN166" s="4" t="s">
        <v>97</v>
      </c>
      <c r="BV166" s="4" t="s">
        <v>1212</v>
      </c>
      <c r="BY166" s="4" t="s">
        <v>1213</v>
      </c>
      <c r="CA166" s="6" t="str">
        <f>CONCATENATE(MID(AX166,6,2),"/",MID(AX166,9,2),"/",MID(AX166,1,4))</f>
        <v>03/28/2009</v>
      </c>
      <c r="CB166" s="7" t="str">
        <f>MID(BF166,33,4)</f>
        <v>185</v>
      </c>
    </row>
    <row r="167" spans="1:80">
      <c r="A167" s="12">
        <v>186</v>
      </c>
      <c r="B167" s="4">
        <v>364</v>
      </c>
      <c r="C167" s="4" t="s">
        <v>256</v>
      </c>
      <c r="E167" s="4" t="s">
        <v>1214</v>
      </c>
      <c r="H167" s="4" t="s">
        <v>82</v>
      </c>
      <c r="U167" s="4" t="s">
        <v>758</v>
      </c>
      <c r="AI167" s="4" t="s">
        <v>109</v>
      </c>
      <c r="AQ167" s="9">
        <v>16677</v>
      </c>
      <c r="AS167" s="4" t="s">
        <v>1215</v>
      </c>
      <c r="AU167" s="5">
        <v>38424</v>
      </c>
      <c r="AX167" s="4" t="s">
        <v>1215</v>
      </c>
      <c r="BD167" s="4" t="s">
        <v>1216</v>
      </c>
      <c r="BF167" s="4" t="s">
        <v>1217</v>
      </c>
      <c r="BH167" s="4" t="s">
        <v>96</v>
      </c>
      <c r="BL167" s="4" t="s">
        <v>97</v>
      </c>
      <c r="BN167" s="4" t="s">
        <v>97</v>
      </c>
      <c r="BV167" s="4" t="s">
        <v>1218</v>
      </c>
      <c r="BY167" s="4" t="s">
        <v>1219</v>
      </c>
      <c r="CA167" s="6" t="str">
        <f>CONCATENATE(MID(AX167,6,2),"/",MID(AX167,9,2),"/",MID(AX167,1,4))</f>
        <v>03/28/2009</v>
      </c>
      <c r="CB167" s="7" t="str">
        <f>MID(BF167,33,4)</f>
        <v>186</v>
      </c>
    </row>
    <row r="168" spans="1:80">
      <c r="A168" s="12">
        <v>187</v>
      </c>
      <c r="B168" s="4">
        <v>369</v>
      </c>
      <c r="C168" s="4" t="s">
        <v>256</v>
      </c>
      <c r="E168" s="4" t="s">
        <v>1220</v>
      </c>
      <c r="H168" s="4" t="s">
        <v>82</v>
      </c>
      <c r="R168" s="4" t="s">
        <v>246</v>
      </c>
      <c r="AI168" s="4" t="s">
        <v>91</v>
      </c>
      <c r="AQ168" s="9">
        <v>23285</v>
      </c>
      <c r="AS168" s="4" t="s">
        <v>1221</v>
      </c>
      <c r="AU168" s="5">
        <v>38423</v>
      </c>
      <c r="AX168" s="4" t="s">
        <v>1221</v>
      </c>
      <c r="BD168" s="4" t="s">
        <v>1222</v>
      </c>
      <c r="BF168" s="4" t="s">
        <v>1223</v>
      </c>
      <c r="BH168" s="4" t="s">
        <v>96</v>
      </c>
      <c r="BL168" s="4" t="s">
        <v>97</v>
      </c>
      <c r="BN168" s="4" t="s">
        <v>97</v>
      </c>
      <c r="BV168" s="4" t="s">
        <v>1224</v>
      </c>
      <c r="BY168" s="4" t="s">
        <v>1225</v>
      </c>
      <c r="CA168" s="6" t="str">
        <f>CONCATENATE(MID(AX168,6,2),"/",MID(AX168,9,2),"/",MID(AX168,1,4))</f>
        <v>03/28/2009</v>
      </c>
      <c r="CB168" s="7" t="str">
        <f>MID(BF168,33,4)</f>
        <v>187</v>
      </c>
    </row>
    <row r="169" spans="1:80">
      <c r="A169" s="12">
        <v>188</v>
      </c>
      <c r="B169" s="4">
        <v>371</v>
      </c>
      <c r="C169" s="4" t="s">
        <v>256</v>
      </c>
      <c r="E169" s="4" t="s">
        <v>1226</v>
      </c>
      <c r="H169" s="4" t="s">
        <v>82</v>
      </c>
      <c r="R169" s="4" t="s">
        <v>246</v>
      </c>
      <c r="U169" s="4" t="s">
        <v>554</v>
      </c>
      <c r="AI169" s="4" t="s">
        <v>109</v>
      </c>
      <c r="AQ169" s="9">
        <v>22487</v>
      </c>
      <c r="AS169" s="4" t="s">
        <v>1227</v>
      </c>
      <c r="AU169" s="5">
        <v>38422</v>
      </c>
      <c r="AX169" s="4" t="s">
        <v>1227</v>
      </c>
      <c r="BD169" s="4" t="s">
        <v>1228</v>
      </c>
      <c r="BF169" s="4" t="s">
        <v>1229</v>
      </c>
      <c r="BH169" s="4" t="s">
        <v>96</v>
      </c>
      <c r="BL169" s="4" t="s">
        <v>97</v>
      </c>
      <c r="BN169" s="4" t="s">
        <v>97</v>
      </c>
      <c r="BV169" s="4" t="s">
        <v>1230</v>
      </c>
      <c r="BY169" s="4" t="s">
        <v>1231</v>
      </c>
      <c r="CA169" s="6" t="str">
        <f>CONCATENATE(MID(AX169,6,2),"/",MID(AX169,9,2),"/",MID(AX169,1,4))</f>
        <v>03/28/2009</v>
      </c>
      <c r="CB169" s="7" t="str">
        <f>MID(BF169,33,4)</f>
        <v>188</v>
      </c>
    </row>
    <row r="170" spans="1:80">
      <c r="A170" s="12">
        <v>189</v>
      </c>
      <c r="B170" s="4">
        <v>373</v>
      </c>
      <c r="C170" s="4" t="s">
        <v>256</v>
      </c>
      <c r="E170" s="4" t="s">
        <v>1232</v>
      </c>
      <c r="H170" s="4" t="s">
        <v>82</v>
      </c>
      <c r="U170" s="4" t="s">
        <v>454</v>
      </c>
      <c r="AI170" s="4" t="s">
        <v>91</v>
      </c>
      <c r="AQ170" s="9">
        <v>27090</v>
      </c>
      <c r="AS170" s="4" t="s">
        <v>1233</v>
      </c>
      <c r="AU170" s="5">
        <v>38424</v>
      </c>
      <c r="AX170" s="4" t="s">
        <v>1233</v>
      </c>
      <c r="BD170" s="4" t="s">
        <v>1234</v>
      </c>
      <c r="BF170" s="4" t="s">
        <v>1235</v>
      </c>
      <c r="BH170" s="4" t="s">
        <v>96</v>
      </c>
      <c r="BL170" s="4" t="s">
        <v>97</v>
      </c>
      <c r="BN170" s="4" t="s">
        <v>97</v>
      </c>
      <c r="BV170" s="4" t="s">
        <v>1236</v>
      </c>
      <c r="BY170" s="4" t="s">
        <v>1237</v>
      </c>
      <c r="CA170" s="6" t="str">
        <f>CONCATENATE(MID(AX170,6,2),"/",MID(AX170,9,2),"/",MID(AX170,1,4))</f>
        <v>03/28/2009</v>
      </c>
      <c r="CB170" s="7" t="str">
        <f>MID(BF170,33,4)</f>
        <v>189</v>
      </c>
    </row>
    <row r="171" spans="1:80">
      <c r="A171" s="12">
        <v>190</v>
      </c>
      <c r="B171" s="4">
        <v>359</v>
      </c>
      <c r="C171" s="4" t="s">
        <v>411</v>
      </c>
      <c r="E171" s="4" t="s">
        <v>1400</v>
      </c>
      <c r="H171" s="4" t="s">
        <v>82</v>
      </c>
      <c r="R171" s="4" t="s">
        <v>1401</v>
      </c>
      <c r="U171" s="4" t="s">
        <v>625</v>
      </c>
      <c r="AI171" s="4" t="s">
        <v>129</v>
      </c>
      <c r="AQ171" s="4">
        <v>1973</v>
      </c>
      <c r="AT171" s="4" t="s">
        <v>1402</v>
      </c>
      <c r="AV171" s="5">
        <v>38422</v>
      </c>
      <c r="AX171" s="4" t="s">
        <v>1402</v>
      </c>
      <c r="AY171" s="4" t="s">
        <v>1402</v>
      </c>
      <c r="BD171" s="4" t="s">
        <v>1403</v>
      </c>
      <c r="BF171" s="4" t="s">
        <v>1404</v>
      </c>
      <c r="BG171" s="4" t="s">
        <v>1404</v>
      </c>
      <c r="BL171" s="4" t="s">
        <v>97</v>
      </c>
      <c r="BN171" s="4" t="s">
        <v>97</v>
      </c>
      <c r="BV171" s="4" t="s">
        <v>1405</v>
      </c>
      <c r="BY171" s="4" t="s">
        <v>1406</v>
      </c>
      <c r="CA171" s="8" t="str">
        <f>CONCATENATE(MID(AX171,6,2),"/",MID(AX171,9,2),"/",MID(AX171,1,4))</f>
        <v>03/28/2009</v>
      </c>
      <c r="CB171" s="7" t="str">
        <f>MID(BF171,33,4)</f>
        <v>190</v>
      </c>
    </row>
    <row r="172" spans="1:80">
      <c r="A172" s="12">
        <v>191</v>
      </c>
      <c r="B172" s="4">
        <v>374</v>
      </c>
      <c r="C172" s="4" t="s">
        <v>256</v>
      </c>
      <c r="E172" s="4" t="s">
        <v>1238</v>
      </c>
      <c r="H172" s="4" t="s">
        <v>82</v>
      </c>
      <c r="R172" s="4" t="s">
        <v>85</v>
      </c>
      <c r="U172" s="4" t="s">
        <v>280</v>
      </c>
      <c r="AI172" s="4" t="s">
        <v>91</v>
      </c>
      <c r="AN172" s="4" t="s">
        <v>157</v>
      </c>
      <c r="AQ172" s="10">
        <v>29128</v>
      </c>
      <c r="AS172" s="4" t="s">
        <v>1239</v>
      </c>
      <c r="AU172" s="5">
        <v>38423</v>
      </c>
      <c r="AX172" s="4" t="s">
        <v>1239</v>
      </c>
      <c r="BD172" s="4" t="s">
        <v>1240</v>
      </c>
      <c r="BF172" s="4" t="s">
        <v>1241</v>
      </c>
      <c r="BH172" s="4" t="s">
        <v>96</v>
      </c>
      <c r="BL172" s="4" t="s">
        <v>97</v>
      </c>
      <c r="BN172" s="4" t="s">
        <v>97</v>
      </c>
      <c r="BV172" s="4" t="s">
        <v>1242</v>
      </c>
      <c r="BY172" s="4" t="s">
        <v>1243</v>
      </c>
      <c r="CA172" s="6" t="str">
        <f>CONCATENATE(MID(AX172,6,2),"/",MID(AX172,9,2),"/",MID(AX172,1,4))</f>
        <v>03/28/2009</v>
      </c>
      <c r="CB172" s="7" t="str">
        <f>MID(BF172,33,4)</f>
        <v>191</v>
      </c>
    </row>
    <row r="173" spans="1:80">
      <c r="A173" s="12">
        <v>192</v>
      </c>
      <c r="B173" s="4">
        <v>376</v>
      </c>
      <c r="C173" s="4" t="s">
        <v>256</v>
      </c>
      <c r="E173" s="4" t="s">
        <v>1244</v>
      </c>
      <c r="H173" s="4" t="s">
        <v>82</v>
      </c>
      <c r="R173" s="4" t="s">
        <v>403</v>
      </c>
      <c r="AI173" s="4" t="s">
        <v>109</v>
      </c>
      <c r="AQ173" s="9">
        <v>22389</v>
      </c>
      <c r="AS173" s="4" t="s">
        <v>1245</v>
      </c>
      <c r="AU173" s="5">
        <v>38423</v>
      </c>
      <c r="AX173" s="4" t="s">
        <v>1245</v>
      </c>
      <c r="BD173" s="4" t="s">
        <v>1246</v>
      </c>
      <c r="BF173" s="4" t="s">
        <v>1247</v>
      </c>
      <c r="BH173" s="4" t="s">
        <v>1248</v>
      </c>
      <c r="BL173" s="4" t="s">
        <v>97</v>
      </c>
      <c r="BN173" s="4" t="s">
        <v>97</v>
      </c>
      <c r="BV173" s="4" t="s">
        <v>1249</v>
      </c>
      <c r="BY173" s="4" t="s">
        <v>1250</v>
      </c>
      <c r="CA173" s="6" t="str">
        <f>CONCATENATE(MID(AX173,6,2),"/",MID(AX173,9,2),"/",MID(AX173,1,4))</f>
        <v>03/28/2009</v>
      </c>
      <c r="CB173" s="7" t="str">
        <f>MID(BF173,33,4)</f>
        <v>192</v>
      </c>
    </row>
    <row r="174" spans="1:80">
      <c r="A174" s="12">
        <v>193</v>
      </c>
      <c r="B174" s="4">
        <v>353</v>
      </c>
      <c r="C174" s="4" t="s">
        <v>256</v>
      </c>
      <c r="E174" s="4" t="s">
        <v>1251</v>
      </c>
      <c r="H174" s="4" t="s">
        <v>82</v>
      </c>
      <c r="R174" s="4" t="s">
        <v>1252</v>
      </c>
      <c r="U174" s="4" t="s">
        <v>1253</v>
      </c>
      <c r="AI174" s="4" t="s">
        <v>1254</v>
      </c>
      <c r="AQ174" s="4">
        <v>1943</v>
      </c>
      <c r="AS174" s="4" t="s">
        <v>1255</v>
      </c>
      <c r="AU174" s="5">
        <v>38423</v>
      </c>
      <c r="AX174" s="4" t="s">
        <v>1255</v>
      </c>
      <c r="BD174" s="4" t="s">
        <v>1256</v>
      </c>
      <c r="BF174" s="4" t="s">
        <v>1257</v>
      </c>
      <c r="BH174" s="4" t="s">
        <v>96</v>
      </c>
      <c r="BL174" s="4" t="s">
        <v>97</v>
      </c>
      <c r="BN174" s="4" t="s">
        <v>97</v>
      </c>
      <c r="BV174" s="4" t="s">
        <v>1258</v>
      </c>
      <c r="BY174" s="4" t="s">
        <v>1259</v>
      </c>
      <c r="CA174" s="6" t="str">
        <f>CONCATENATE(MID(AX174,6,2),"/",MID(AX174,9,2),"/",MID(AX174,1,4))</f>
        <v>03/28/2009</v>
      </c>
      <c r="CB174" s="7" t="str">
        <f>MID(BF174,33,4)</f>
        <v>193</v>
      </c>
    </row>
    <row r="175" spans="1:80">
      <c r="A175" s="12">
        <v>194</v>
      </c>
      <c r="B175" s="4">
        <v>341</v>
      </c>
      <c r="C175" s="4" t="s">
        <v>256</v>
      </c>
      <c r="E175" s="4" t="s">
        <v>1407</v>
      </c>
      <c r="H175" s="4" t="s">
        <v>82</v>
      </c>
      <c r="R175" s="4" t="s">
        <v>246</v>
      </c>
      <c r="U175" s="4" t="s">
        <v>554</v>
      </c>
      <c r="AI175" s="4" t="s">
        <v>129</v>
      </c>
      <c r="AQ175" s="4">
        <v>1955</v>
      </c>
      <c r="AT175" s="4" t="s">
        <v>1408</v>
      </c>
      <c r="AV175" s="5">
        <v>38422</v>
      </c>
      <c r="AX175" s="4" t="s">
        <v>1408</v>
      </c>
      <c r="AY175" s="4" t="s">
        <v>1408</v>
      </c>
      <c r="BD175" s="4" t="s">
        <v>1409</v>
      </c>
      <c r="BF175" s="4" t="s">
        <v>1410</v>
      </c>
      <c r="BG175" s="4" t="s">
        <v>1410</v>
      </c>
      <c r="BL175" s="4" t="s">
        <v>97</v>
      </c>
      <c r="BN175" s="4" t="s">
        <v>97</v>
      </c>
      <c r="BV175" s="4" t="s">
        <v>1411</v>
      </c>
      <c r="BY175" s="4" t="s">
        <v>1412</v>
      </c>
      <c r="CA175" s="8" t="str">
        <f>CONCATENATE(MID(AX175,6,2),"/",MID(AX175,9,2),"/",MID(AX175,1,4))</f>
        <v>03/28/2009</v>
      </c>
      <c r="CB175" s="7" t="str">
        <f>MID(BF175,33,4)</f>
        <v>194</v>
      </c>
    </row>
    <row r="176" spans="1:80">
      <c r="A176" s="12">
        <v>195</v>
      </c>
      <c r="B176" s="4">
        <v>342</v>
      </c>
      <c r="C176" s="4" t="s">
        <v>256</v>
      </c>
      <c r="E176" s="4" t="s">
        <v>1420</v>
      </c>
      <c r="H176" s="4" t="s">
        <v>82</v>
      </c>
      <c r="R176" s="4" t="s">
        <v>246</v>
      </c>
      <c r="U176" s="4" t="s">
        <v>454</v>
      </c>
      <c r="AI176" s="4" t="s">
        <v>129</v>
      </c>
      <c r="AQ176" s="4">
        <v>1985</v>
      </c>
      <c r="AT176" s="4" t="s">
        <v>1421</v>
      </c>
      <c r="AX176" s="4" t="s">
        <v>1421</v>
      </c>
      <c r="AY176" s="4" t="s">
        <v>1421</v>
      </c>
      <c r="BD176" s="4" t="s">
        <v>1422</v>
      </c>
      <c r="BF176" s="4" t="s">
        <v>1423</v>
      </c>
      <c r="BG176" s="4" t="s">
        <v>1423</v>
      </c>
      <c r="BL176" s="4" t="s">
        <v>97</v>
      </c>
      <c r="BN176" s="4" t="s">
        <v>97</v>
      </c>
      <c r="BV176" s="4" t="s">
        <v>1424</v>
      </c>
      <c r="BY176" s="4" t="s">
        <v>1425</v>
      </c>
      <c r="CA176" s="8" t="str">
        <f>CONCATENATE(MID(AX176,6,2),"/",MID(AX176,9,2),"/",MID(AX176,1,4))</f>
        <v>03/28/2009</v>
      </c>
      <c r="CB176" s="7" t="str">
        <f>MID(BF176,33,4)</f>
        <v>195</v>
      </c>
    </row>
    <row r="177" spans="1:80">
      <c r="A177" s="12">
        <v>196</v>
      </c>
      <c r="B177" s="4">
        <v>346</v>
      </c>
      <c r="C177" s="4" t="s">
        <v>256</v>
      </c>
      <c r="E177" s="4" t="s">
        <v>1435</v>
      </c>
      <c r="H177" s="4" t="s">
        <v>82</v>
      </c>
      <c r="R177" s="4" t="s">
        <v>246</v>
      </c>
      <c r="U177" s="4" t="s">
        <v>1436</v>
      </c>
      <c r="AI177" s="4" t="s">
        <v>129</v>
      </c>
      <c r="AQ177" s="4">
        <v>1946</v>
      </c>
      <c r="AT177" s="4" t="s">
        <v>1437</v>
      </c>
      <c r="AV177" s="5">
        <v>38422</v>
      </c>
      <c r="AX177" s="4" t="s">
        <v>1437</v>
      </c>
      <c r="AY177" s="4" t="s">
        <v>1437</v>
      </c>
      <c r="BD177" s="4" t="s">
        <v>1438</v>
      </c>
      <c r="BF177" s="4" t="s">
        <v>1439</v>
      </c>
      <c r="BG177" s="4" t="s">
        <v>1439</v>
      </c>
      <c r="BL177" s="4" t="s">
        <v>97</v>
      </c>
      <c r="BN177" s="4" t="s">
        <v>97</v>
      </c>
      <c r="BV177" s="4" t="s">
        <v>1440</v>
      </c>
      <c r="BY177" s="4" t="s">
        <v>1441</v>
      </c>
      <c r="CA177" s="8" t="str">
        <f>CONCATENATE(MID(AX177,6,2),"/",MID(AX177,9,2),"/",MID(AX177,1,4))</f>
        <v>03/28/2009</v>
      </c>
      <c r="CB177" s="7" t="str">
        <f>MID(BF177,33,4)</f>
        <v>196</v>
      </c>
    </row>
    <row r="178" spans="1:80">
      <c r="A178" s="12">
        <v>197</v>
      </c>
      <c r="B178" s="4">
        <v>354</v>
      </c>
      <c r="C178" s="4" t="s">
        <v>256</v>
      </c>
      <c r="E178" s="4" t="s">
        <v>1442</v>
      </c>
      <c r="H178" s="4" t="s">
        <v>82</v>
      </c>
      <c r="R178" s="4" t="s">
        <v>246</v>
      </c>
      <c r="U178" s="4" t="s">
        <v>1156</v>
      </c>
      <c r="AI178" s="4" t="s">
        <v>129</v>
      </c>
      <c r="AQ178" s="4">
        <v>1974</v>
      </c>
      <c r="AT178" s="4" t="s">
        <v>1443</v>
      </c>
      <c r="AV178" s="5">
        <v>38423</v>
      </c>
      <c r="AX178" s="4" t="s">
        <v>1443</v>
      </c>
      <c r="AY178" s="4" t="s">
        <v>1443</v>
      </c>
      <c r="BD178" s="4" t="s">
        <v>1444</v>
      </c>
      <c r="BF178" s="4" t="s">
        <v>1445</v>
      </c>
      <c r="BG178" s="4" t="s">
        <v>1445</v>
      </c>
      <c r="BL178" s="4" t="s">
        <v>97</v>
      </c>
      <c r="BN178" s="4" t="s">
        <v>97</v>
      </c>
      <c r="BV178" s="4" t="s">
        <v>1446</v>
      </c>
      <c r="BY178" s="4" t="s">
        <v>1447</v>
      </c>
      <c r="CA178" s="8" t="str">
        <f>CONCATENATE(MID(AX178,6,2),"/",MID(AX178,9,2),"/",MID(AX178,1,4))</f>
        <v>03/28/2009</v>
      </c>
      <c r="CB178" s="7" t="str">
        <f>MID(BF178,33,4)</f>
        <v>197</v>
      </c>
    </row>
    <row r="179" spans="1:80">
      <c r="A179" s="12">
        <v>198</v>
      </c>
      <c r="B179" s="4">
        <v>370</v>
      </c>
      <c r="C179" s="4" t="s">
        <v>256</v>
      </c>
      <c r="E179" s="4" t="s">
        <v>1260</v>
      </c>
      <c r="H179" s="4" t="s">
        <v>82</v>
      </c>
      <c r="R179" s="4" t="s">
        <v>403</v>
      </c>
      <c r="AI179" s="4" t="s">
        <v>1261</v>
      </c>
      <c r="AQ179" s="4">
        <v>1959</v>
      </c>
      <c r="AS179" s="4" t="s">
        <v>1262</v>
      </c>
      <c r="AU179" s="5">
        <v>38422</v>
      </c>
      <c r="AX179" s="4" t="s">
        <v>1262</v>
      </c>
      <c r="BD179" s="4" t="s">
        <v>1263</v>
      </c>
      <c r="BF179" s="4" t="s">
        <v>1264</v>
      </c>
      <c r="BH179" s="4" t="s">
        <v>96</v>
      </c>
      <c r="BL179" s="4" t="s">
        <v>97</v>
      </c>
      <c r="BN179" s="4" t="s">
        <v>97</v>
      </c>
      <c r="BV179" s="4" t="s">
        <v>1265</v>
      </c>
      <c r="BY179" s="4" t="s">
        <v>1266</v>
      </c>
      <c r="CA179" s="6" t="str">
        <f>CONCATENATE(MID(AX179,6,2),"/",MID(AX179,9,2),"/",MID(AX179,1,4))</f>
        <v>03/28/2009</v>
      </c>
      <c r="CB179" s="7" t="str">
        <f>MID(BF179,33,4)</f>
        <v>198</v>
      </c>
    </row>
    <row r="180" spans="1:80">
      <c r="A180" s="12">
        <v>199</v>
      </c>
      <c r="B180" s="4">
        <v>375</v>
      </c>
      <c r="C180" s="4" t="s">
        <v>256</v>
      </c>
      <c r="E180" s="4" t="s">
        <v>1267</v>
      </c>
      <c r="H180" s="4" t="s">
        <v>82</v>
      </c>
      <c r="R180" s="4" t="s">
        <v>85</v>
      </c>
      <c r="U180" s="4" t="s">
        <v>413</v>
      </c>
      <c r="AI180" s="4" t="s">
        <v>109</v>
      </c>
      <c r="AQ180" s="9">
        <v>16079</v>
      </c>
      <c r="AS180" s="4" t="s">
        <v>1268</v>
      </c>
      <c r="AU180" s="5">
        <v>38423</v>
      </c>
      <c r="AX180" s="4" t="s">
        <v>1268</v>
      </c>
      <c r="BD180" s="4" t="s">
        <v>1269</v>
      </c>
      <c r="BF180" s="4" t="s">
        <v>1270</v>
      </c>
      <c r="BH180" s="4" t="s">
        <v>96</v>
      </c>
      <c r="BL180" s="4" t="s">
        <v>97</v>
      </c>
      <c r="BN180" s="4" t="s">
        <v>97</v>
      </c>
      <c r="BV180" s="4" t="s">
        <v>1271</v>
      </c>
      <c r="BY180" s="4" t="s">
        <v>1272</v>
      </c>
      <c r="CA180" s="6" t="str">
        <f>CONCATENATE(MID(AX180,6,2),"/",MID(AX180,9,2),"/",MID(AX180,1,4))</f>
        <v>03/28/2009</v>
      </c>
      <c r="CB180" s="7" t="str">
        <f>MID(BF180,33,4)</f>
        <v>199</v>
      </c>
    </row>
    <row r="181" spans="1:80">
      <c r="A181" s="12">
        <v>200</v>
      </c>
      <c r="B181" s="4">
        <v>337</v>
      </c>
      <c r="C181" s="4" t="s">
        <v>256</v>
      </c>
      <c r="H181" s="4" t="s">
        <v>82</v>
      </c>
      <c r="R181" s="4" t="s">
        <v>246</v>
      </c>
      <c r="AI181" s="4" t="s">
        <v>119</v>
      </c>
      <c r="AQ181" s="4" t="s">
        <v>1490</v>
      </c>
      <c r="AT181" s="4" t="s">
        <v>1491</v>
      </c>
      <c r="AV181" s="5">
        <v>38424</v>
      </c>
      <c r="AX181" s="4" t="s">
        <v>1491</v>
      </c>
      <c r="AY181" s="4" t="s">
        <v>1491</v>
      </c>
      <c r="BD181" s="4" t="s">
        <v>1492</v>
      </c>
      <c r="BF181" s="4" t="s">
        <v>1493</v>
      </c>
      <c r="BG181" s="4" t="s">
        <v>1493</v>
      </c>
      <c r="BL181" s="4" t="s">
        <v>864</v>
      </c>
      <c r="BN181" s="4" t="s">
        <v>864</v>
      </c>
      <c r="BV181" s="4" t="s">
        <v>1494</v>
      </c>
      <c r="BY181" s="4" t="s">
        <v>1492</v>
      </c>
      <c r="CA181" s="8" t="str">
        <f>CONCATENATE(MID(AX181,6,2),"/",MID(AX181,9,2),"/",MID(AX181,1,4))</f>
        <v>03/28/2009</v>
      </c>
      <c r="CB181" s="7" t="str">
        <f>MID(BF181,33,4)</f>
        <v>200</v>
      </c>
    </row>
    <row r="182" spans="1:80">
      <c r="A182" s="12">
        <v>201</v>
      </c>
      <c r="B182" s="4">
        <v>339</v>
      </c>
      <c r="C182" s="4" t="s">
        <v>256</v>
      </c>
      <c r="E182" s="4" t="s">
        <v>1477</v>
      </c>
      <c r="H182" s="4" t="s">
        <v>82</v>
      </c>
      <c r="U182" s="4" t="s">
        <v>594</v>
      </c>
      <c r="AI182" s="4" t="s">
        <v>129</v>
      </c>
      <c r="AT182" s="4" t="s">
        <v>1478</v>
      </c>
      <c r="AV182" s="5">
        <v>38422</v>
      </c>
      <c r="AX182" s="4" t="s">
        <v>1478</v>
      </c>
      <c r="AY182" s="4" t="s">
        <v>1478</v>
      </c>
      <c r="BD182" s="4" t="s">
        <v>1479</v>
      </c>
      <c r="BF182" s="4" t="s">
        <v>1480</v>
      </c>
      <c r="BG182" s="4" t="s">
        <v>1480</v>
      </c>
      <c r="BL182" s="4" t="s">
        <v>97</v>
      </c>
      <c r="BN182" s="4" t="s">
        <v>97</v>
      </c>
      <c r="BV182" s="4" t="s">
        <v>1481</v>
      </c>
      <c r="BY182" s="4" t="s">
        <v>1482</v>
      </c>
      <c r="CA182" s="8" t="str">
        <f>CONCATENATE(MID(AX182,6,2),"/",MID(AX182,9,2),"/",MID(AX182,1,4))</f>
        <v>03/28/2009</v>
      </c>
      <c r="CB182" s="7" t="str">
        <f>MID(BF182,33,4)</f>
        <v>201</v>
      </c>
    </row>
    <row r="183" spans="1:80">
      <c r="A183" s="12">
        <v>202</v>
      </c>
      <c r="B183" s="4">
        <v>345</v>
      </c>
      <c r="C183" s="4" t="s">
        <v>256</v>
      </c>
      <c r="E183" s="4" t="s">
        <v>1483</v>
      </c>
      <c r="H183" s="4" t="s">
        <v>82</v>
      </c>
      <c r="R183" s="4" t="s">
        <v>246</v>
      </c>
      <c r="U183" s="4" t="s">
        <v>1484</v>
      </c>
      <c r="AI183" s="4" t="s">
        <v>129</v>
      </c>
      <c r="AQ183" s="4">
        <v>1958</v>
      </c>
      <c r="AT183" s="4" t="s">
        <v>1485</v>
      </c>
      <c r="AV183" s="5">
        <v>38422</v>
      </c>
      <c r="AX183" s="4" t="s">
        <v>1485</v>
      </c>
      <c r="AY183" s="4" t="s">
        <v>1485</v>
      </c>
      <c r="BD183" s="4" t="s">
        <v>1486</v>
      </c>
      <c r="BF183" s="4" t="s">
        <v>1487</v>
      </c>
      <c r="BG183" s="4" t="s">
        <v>1487</v>
      </c>
      <c r="BL183" s="4" t="s">
        <v>97</v>
      </c>
      <c r="BN183" s="4" t="s">
        <v>97</v>
      </c>
      <c r="BV183" s="4" t="s">
        <v>1488</v>
      </c>
      <c r="BY183" s="4" t="s">
        <v>1489</v>
      </c>
      <c r="CA183" s="8" t="str">
        <f>CONCATENATE(MID(AX183,6,2),"/",MID(AX183,9,2),"/",MID(AX183,1,4))</f>
        <v>03/28/2009</v>
      </c>
      <c r="CB183" s="7" t="str">
        <f>MID(BF183,33,4)</f>
        <v>202</v>
      </c>
    </row>
    <row r="184" spans="1:80">
      <c r="A184" s="12">
        <v>203</v>
      </c>
      <c r="B184" s="4">
        <v>351</v>
      </c>
      <c r="C184" s="4" t="s">
        <v>256</v>
      </c>
      <c r="E184" s="4" t="s">
        <v>1469</v>
      </c>
      <c r="H184" s="4" t="s">
        <v>82</v>
      </c>
      <c r="R184" s="4" t="s">
        <v>1470</v>
      </c>
      <c r="U184" s="4" t="s">
        <v>1471</v>
      </c>
      <c r="AI184" s="4" t="s">
        <v>109</v>
      </c>
      <c r="AQ184" s="9">
        <v>21745</v>
      </c>
      <c r="AT184" s="4" t="s">
        <v>1472</v>
      </c>
      <c r="AV184" s="5">
        <v>38424</v>
      </c>
      <c r="AX184" s="4" t="s">
        <v>1472</v>
      </c>
      <c r="AY184" s="4" t="s">
        <v>1472</v>
      </c>
      <c r="BD184" s="4" t="s">
        <v>1473</v>
      </c>
      <c r="BF184" s="4" t="s">
        <v>1474</v>
      </c>
      <c r="BG184" s="4" t="s">
        <v>1474</v>
      </c>
      <c r="BH184" s="4" t="s">
        <v>96</v>
      </c>
      <c r="BL184" s="4" t="s">
        <v>97</v>
      </c>
      <c r="BN184" s="4" t="s">
        <v>97</v>
      </c>
      <c r="BV184" s="4" t="s">
        <v>1475</v>
      </c>
      <c r="BY184" s="4" t="s">
        <v>1476</v>
      </c>
      <c r="CA184" s="8" t="str">
        <f>CONCATENATE(MID(AX184,6,2),"/",MID(AX184,9,2),"/",MID(AX184,1,4))</f>
        <v>03/28/2009</v>
      </c>
      <c r="CB184" s="7" t="str">
        <f>MID(BF184,33,4)</f>
        <v>203</v>
      </c>
    </row>
    <row r="185" spans="1:80">
      <c r="A185" s="12">
        <v>204</v>
      </c>
      <c r="B185" s="4">
        <v>361</v>
      </c>
      <c r="C185" s="4" t="s">
        <v>256</v>
      </c>
      <c r="E185" s="4" t="s">
        <v>1273</v>
      </c>
      <c r="H185" s="4" t="s">
        <v>82</v>
      </c>
      <c r="U185" s="4" t="s">
        <v>594</v>
      </c>
      <c r="AI185" s="4" t="s">
        <v>109</v>
      </c>
      <c r="AQ185" s="9">
        <v>28411</v>
      </c>
      <c r="AS185" s="4" t="s">
        <v>1274</v>
      </c>
      <c r="AU185" s="5">
        <v>38422</v>
      </c>
      <c r="AX185" s="4" t="s">
        <v>1274</v>
      </c>
      <c r="BD185" s="4" t="s">
        <v>1275</v>
      </c>
      <c r="BF185" s="4" t="s">
        <v>1276</v>
      </c>
      <c r="BH185" s="4" t="s">
        <v>96</v>
      </c>
      <c r="BL185" s="4" t="s">
        <v>97</v>
      </c>
      <c r="BN185" s="4" t="s">
        <v>97</v>
      </c>
      <c r="BV185" s="4" t="s">
        <v>1277</v>
      </c>
      <c r="BY185" s="4" t="s">
        <v>1278</v>
      </c>
      <c r="CA185" s="6" t="str">
        <f>CONCATENATE(MID(AX185,6,2),"/",MID(AX185,9,2),"/",MID(AX185,1,4))</f>
        <v>03/28/2009</v>
      </c>
      <c r="CB185" s="7" t="str">
        <f>MID(BF185,33,4)</f>
        <v>204</v>
      </c>
    </row>
    <row r="186" spans="1:80">
      <c r="A186" s="12">
        <v>205</v>
      </c>
      <c r="B186" s="4">
        <v>365</v>
      </c>
      <c r="C186" s="4" t="s">
        <v>256</v>
      </c>
      <c r="E186" s="4" t="s">
        <v>1279</v>
      </c>
      <c r="H186" s="4" t="s">
        <v>82</v>
      </c>
      <c r="R186" s="4" t="s">
        <v>130</v>
      </c>
      <c r="U186" s="4" t="s">
        <v>247</v>
      </c>
      <c r="AI186" s="4" t="s">
        <v>91</v>
      </c>
      <c r="AQ186" s="9">
        <v>27480</v>
      </c>
      <c r="AS186" s="4" t="s">
        <v>1280</v>
      </c>
      <c r="AU186" s="5">
        <v>38423</v>
      </c>
      <c r="AX186" s="4" t="s">
        <v>1280</v>
      </c>
      <c r="BD186" s="4" t="s">
        <v>1281</v>
      </c>
      <c r="BF186" s="4" t="s">
        <v>1282</v>
      </c>
      <c r="BH186" s="4" t="s">
        <v>96</v>
      </c>
      <c r="BL186" s="4" t="s">
        <v>97</v>
      </c>
      <c r="BN186" s="4" t="s">
        <v>97</v>
      </c>
      <c r="BV186" s="4" t="s">
        <v>1283</v>
      </c>
      <c r="BY186" s="4" t="s">
        <v>1284</v>
      </c>
      <c r="CA186" s="6" t="str">
        <f>CONCATENATE(MID(AX186,6,2),"/",MID(AX186,9,2),"/",MID(AX186,1,4))</f>
        <v>03/28/2009</v>
      </c>
      <c r="CB186" s="7" t="str">
        <f>MID(BF186,33,4)</f>
        <v>205</v>
      </c>
    </row>
    <row r="187" spans="1:80">
      <c r="A187" s="12">
        <v>206</v>
      </c>
      <c r="B187" s="4">
        <v>366</v>
      </c>
      <c r="C187" s="4" t="s">
        <v>256</v>
      </c>
      <c r="E187" s="4" t="s">
        <v>1285</v>
      </c>
      <c r="H187" s="4" t="s">
        <v>82</v>
      </c>
      <c r="R187" s="4" t="s">
        <v>403</v>
      </c>
      <c r="U187" s="4" t="s">
        <v>594</v>
      </c>
      <c r="AI187" s="4" t="s">
        <v>91</v>
      </c>
      <c r="AQ187" s="4">
        <v>1959</v>
      </c>
      <c r="AS187" s="4" t="s">
        <v>1286</v>
      </c>
      <c r="AU187" s="5">
        <v>38423</v>
      </c>
      <c r="AX187" s="4" t="s">
        <v>1286</v>
      </c>
      <c r="BD187" s="4" t="s">
        <v>1287</v>
      </c>
      <c r="BF187" s="4" t="s">
        <v>1288</v>
      </c>
      <c r="BH187" s="4" t="s">
        <v>96</v>
      </c>
      <c r="BL187" s="4" t="s">
        <v>97</v>
      </c>
      <c r="BN187" s="4" t="s">
        <v>97</v>
      </c>
      <c r="BV187" s="4" t="s">
        <v>1289</v>
      </c>
      <c r="BY187" s="4" t="s">
        <v>1290</v>
      </c>
      <c r="CA187" s="6" t="str">
        <f>CONCATENATE(MID(AX187,6,2),"/",MID(AX187,9,2),"/",MID(AX187,1,4))</f>
        <v>03/28/2009</v>
      </c>
      <c r="CB187" s="7" t="str">
        <f>MID(BF187,33,4)</f>
        <v>206</v>
      </c>
    </row>
    <row r="188" spans="1:80">
      <c r="A188" s="12">
        <v>207</v>
      </c>
      <c r="B188" s="4">
        <v>340</v>
      </c>
      <c r="C188" s="4" t="s">
        <v>256</v>
      </c>
      <c r="E188" s="4" t="s">
        <v>1413</v>
      </c>
      <c r="H188" s="4" t="s">
        <v>82</v>
      </c>
      <c r="R188" s="4" t="s">
        <v>1414</v>
      </c>
      <c r="U188" s="4" t="s">
        <v>594</v>
      </c>
      <c r="AI188" s="4" t="s">
        <v>129</v>
      </c>
      <c r="AQ188" s="4">
        <v>1977</v>
      </c>
      <c r="AT188" s="4" t="s">
        <v>1415</v>
      </c>
      <c r="AV188" s="5">
        <v>38424</v>
      </c>
      <c r="AX188" s="4" t="s">
        <v>1415</v>
      </c>
      <c r="AY188" s="4" t="s">
        <v>1415</v>
      </c>
      <c r="BD188" s="4" t="s">
        <v>1416</v>
      </c>
      <c r="BF188" s="4" t="s">
        <v>1417</v>
      </c>
      <c r="BG188" s="4" t="s">
        <v>1417</v>
      </c>
      <c r="BL188" s="4" t="s">
        <v>97</v>
      </c>
      <c r="BN188" s="4" t="s">
        <v>97</v>
      </c>
      <c r="BV188" s="4" t="s">
        <v>1418</v>
      </c>
      <c r="BY188" s="4" t="s">
        <v>1419</v>
      </c>
      <c r="CA188" s="8" t="str">
        <f>CONCATENATE(MID(AX188,6,2),"/",MID(AX188,9,2),"/",MID(AX188,1,4))</f>
        <v>03/28/2009</v>
      </c>
      <c r="CB188" s="7" t="str">
        <f>MID(BF188,33,4)</f>
        <v>207</v>
      </c>
    </row>
    <row r="189" spans="1:80">
      <c r="A189" s="12">
        <v>208</v>
      </c>
      <c r="B189" s="4">
        <v>343</v>
      </c>
      <c r="C189" s="4" t="s">
        <v>256</v>
      </c>
      <c r="E189" s="4" t="s">
        <v>1382</v>
      </c>
      <c r="H189" s="4" t="s">
        <v>82</v>
      </c>
      <c r="R189" s="4" t="s">
        <v>246</v>
      </c>
      <c r="U189" s="4" t="s">
        <v>1383</v>
      </c>
      <c r="AI189" s="4" t="s">
        <v>129</v>
      </c>
      <c r="AQ189" s="4">
        <v>1965</v>
      </c>
      <c r="AT189" s="4" t="s">
        <v>1384</v>
      </c>
      <c r="AV189" s="5">
        <v>38422</v>
      </c>
      <c r="AX189" s="4" t="s">
        <v>1384</v>
      </c>
      <c r="AY189" s="4" t="s">
        <v>1384</v>
      </c>
      <c r="BD189" s="4" t="s">
        <v>1385</v>
      </c>
      <c r="BF189" s="4" t="s">
        <v>1386</v>
      </c>
      <c r="BG189" s="4" t="s">
        <v>1386</v>
      </c>
      <c r="BL189" s="4" t="s">
        <v>97</v>
      </c>
      <c r="BN189" s="4" t="s">
        <v>97</v>
      </c>
      <c r="BV189" s="4" t="s">
        <v>1387</v>
      </c>
      <c r="BY189" s="4" t="s">
        <v>1388</v>
      </c>
      <c r="CA189" s="8" t="str">
        <f>CONCATENATE(MID(AX189,6,2),"/",MID(AX189,9,2),"/",MID(AX189,1,4))</f>
        <v>03/28/2009</v>
      </c>
      <c r="CB189" s="7" t="str">
        <f>MID(BF189,33,4)</f>
        <v>208</v>
      </c>
    </row>
    <row r="190" spans="1:80">
      <c r="A190" s="12">
        <v>209</v>
      </c>
      <c r="B190" s="4">
        <v>355</v>
      </c>
      <c r="C190" s="4" t="s">
        <v>256</v>
      </c>
      <c r="H190" s="4" t="s">
        <v>82</v>
      </c>
      <c r="R190" s="4" t="s">
        <v>246</v>
      </c>
      <c r="U190" s="4" t="s">
        <v>1156</v>
      </c>
      <c r="AI190" s="4" t="s">
        <v>1448</v>
      </c>
      <c r="AQ190" s="4">
        <v>1951</v>
      </c>
      <c r="AT190" s="4" t="s">
        <v>1449</v>
      </c>
      <c r="AV190" s="5">
        <v>38422</v>
      </c>
      <c r="AX190" s="4" t="s">
        <v>1449</v>
      </c>
      <c r="AY190" s="4" t="s">
        <v>1449</v>
      </c>
      <c r="BD190" s="4" t="s">
        <v>1450</v>
      </c>
      <c r="BF190" s="4" t="s">
        <v>1451</v>
      </c>
      <c r="BG190" s="4" t="s">
        <v>1451</v>
      </c>
      <c r="BL190" s="4" t="s">
        <v>97</v>
      </c>
      <c r="BN190" s="4" t="s">
        <v>97</v>
      </c>
      <c r="BV190" s="4" t="s">
        <v>1452</v>
      </c>
      <c r="BY190" s="4" t="s">
        <v>1453</v>
      </c>
      <c r="CA190" s="8" t="str">
        <f>CONCATENATE(MID(AX190,6,2),"/",MID(AX190,9,2),"/",MID(AX190,1,4))</f>
        <v>03/28/2009</v>
      </c>
      <c r="CB190" s="7" t="str">
        <f>MID(BF190,33,4)</f>
        <v>209</v>
      </c>
    </row>
    <row r="191" spans="1:80">
      <c r="A191" s="12">
        <v>210</v>
      </c>
      <c r="B191" s="4">
        <v>344</v>
      </c>
      <c r="C191" s="4" t="s">
        <v>256</v>
      </c>
      <c r="H191" s="4" t="s">
        <v>82</v>
      </c>
      <c r="U191" s="4" t="s">
        <v>1389</v>
      </c>
      <c r="AI191" s="4" t="s">
        <v>129</v>
      </c>
      <c r="AQ191" s="4">
        <v>1968</v>
      </c>
      <c r="AT191" s="4" t="s">
        <v>1390</v>
      </c>
      <c r="AV191" s="5">
        <v>38423</v>
      </c>
      <c r="AX191" s="4" t="s">
        <v>1390</v>
      </c>
      <c r="AY191" s="4" t="s">
        <v>1390</v>
      </c>
      <c r="BD191" s="4" t="s">
        <v>1391</v>
      </c>
      <c r="BF191" s="4" t="s">
        <v>1392</v>
      </c>
      <c r="BG191" s="4" t="s">
        <v>1392</v>
      </c>
      <c r="BL191" s="4" t="s">
        <v>97</v>
      </c>
      <c r="BN191" s="4" t="s">
        <v>97</v>
      </c>
      <c r="BV191" s="4" t="s">
        <v>1393</v>
      </c>
      <c r="BY191" s="4" t="s">
        <v>1325</v>
      </c>
      <c r="CA191" s="8" t="str">
        <f>CONCATENATE(MID(AX191,6,2),"/",MID(AX191,9,2),"/",MID(AX191,1,4))</f>
        <v>03/28/2009</v>
      </c>
      <c r="CB191" s="7" t="str">
        <f>MID(BF191,33,4)</f>
        <v>210</v>
      </c>
    </row>
    <row r="192" spans="1:80">
      <c r="A192" s="12">
        <v>211</v>
      </c>
      <c r="B192" s="4">
        <v>307</v>
      </c>
      <c r="C192" s="4" t="s">
        <v>256</v>
      </c>
      <c r="H192" s="4" t="s">
        <v>82</v>
      </c>
      <c r="R192" s="4" t="s">
        <v>246</v>
      </c>
      <c r="U192" s="4" t="s">
        <v>990</v>
      </c>
      <c r="AI192" s="4" t="s">
        <v>129</v>
      </c>
      <c r="AQ192" s="4">
        <v>1970</v>
      </c>
      <c r="AT192" s="4" t="s">
        <v>1333</v>
      </c>
      <c r="AV192" s="5">
        <v>38424</v>
      </c>
      <c r="AX192" s="4" t="s">
        <v>1333</v>
      </c>
      <c r="AY192" s="4" t="s">
        <v>1333</v>
      </c>
      <c r="BD192" s="4" t="s">
        <v>1334</v>
      </c>
      <c r="BF192" s="4" t="s">
        <v>1335</v>
      </c>
      <c r="BG192" s="4" t="s">
        <v>1335</v>
      </c>
      <c r="BL192" s="4" t="s">
        <v>97</v>
      </c>
      <c r="BN192" s="4" t="s">
        <v>97</v>
      </c>
      <c r="BV192" s="4" t="s">
        <v>1125</v>
      </c>
      <c r="BY192" s="4" t="s">
        <v>1336</v>
      </c>
      <c r="CA192" s="8" t="str">
        <f>CONCATENATE(MID(AX192,6,2),"/",MID(AX192,9,2),"/",MID(AX192,1,4))</f>
        <v>03/28/2009</v>
      </c>
      <c r="CB192" s="7" t="str">
        <f>MID(BF192,33,4)</f>
        <v>211</v>
      </c>
    </row>
    <row r="193" spans="1:80">
      <c r="A193" s="12">
        <v>212</v>
      </c>
      <c r="B193" s="4">
        <v>336</v>
      </c>
      <c r="C193" s="4" t="s">
        <v>256</v>
      </c>
      <c r="E193" s="4" t="s">
        <v>1343</v>
      </c>
      <c r="H193" s="4" t="s">
        <v>82</v>
      </c>
      <c r="R193" s="4" t="s">
        <v>1344</v>
      </c>
      <c r="U193" s="4" t="s">
        <v>454</v>
      </c>
      <c r="AI193" s="4" t="s">
        <v>129</v>
      </c>
      <c r="AQ193" s="4">
        <v>1977</v>
      </c>
      <c r="AT193" s="4" t="s">
        <v>1345</v>
      </c>
      <c r="AV193" s="5">
        <v>38422</v>
      </c>
      <c r="AX193" s="4" t="s">
        <v>1345</v>
      </c>
      <c r="AY193" s="4" t="s">
        <v>1345</v>
      </c>
      <c r="BD193" s="4" t="s">
        <v>1346</v>
      </c>
      <c r="BF193" s="4" t="s">
        <v>1347</v>
      </c>
      <c r="BG193" s="4" t="s">
        <v>1347</v>
      </c>
      <c r="BL193" s="4" t="s">
        <v>97</v>
      </c>
      <c r="BN193" s="4" t="s">
        <v>97</v>
      </c>
      <c r="BV193" s="4" t="s">
        <v>1348</v>
      </c>
      <c r="BY193" s="4" t="s">
        <v>1349</v>
      </c>
      <c r="CA193" s="8" t="str">
        <f>CONCATENATE(MID(AX193,6,2),"/",MID(AX193,9,2),"/",MID(AX193,1,4))</f>
        <v>03/28/2009</v>
      </c>
      <c r="CB193" s="7" t="str">
        <f>MID(BF193,33,4)</f>
        <v>212</v>
      </c>
    </row>
    <row r="194" spans="1:80">
      <c r="A194" s="12">
        <v>213</v>
      </c>
      <c r="B194" s="4">
        <v>367</v>
      </c>
      <c r="C194" s="4" t="s">
        <v>256</v>
      </c>
      <c r="E194" s="4" t="s">
        <v>1291</v>
      </c>
      <c r="H194" s="4" t="s">
        <v>82</v>
      </c>
      <c r="U194" s="4" t="s">
        <v>1292</v>
      </c>
      <c r="AI194" s="4" t="s">
        <v>91</v>
      </c>
      <c r="AQ194" s="9">
        <v>20813</v>
      </c>
      <c r="AS194" s="4" t="s">
        <v>1293</v>
      </c>
      <c r="AU194" s="5">
        <v>38424</v>
      </c>
      <c r="AX194" s="4" t="s">
        <v>1293</v>
      </c>
      <c r="BD194" s="4" t="s">
        <v>1294</v>
      </c>
      <c r="BF194" s="4" t="s">
        <v>1295</v>
      </c>
      <c r="BH194" s="4" t="s">
        <v>96</v>
      </c>
      <c r="BL194" s="4" t="s">
        <v>97</v>
      </c>
      <c r="BN194" s="4" t="s">
        <v>97</v>
      </c>
      <c r="BV194" s="4" t="s">
        <v>1296</v>
      </c>
      <c r="BY194" s="4" t="s">
        <v>1297</v>
      </c>
      <c r="CA194" s="6" t="str">
        <f>CONCATENATE(MID(AX194,6,2),"/",MID(AX194,9,2),"/",MID(AX194,1,4))</f>
        <v>03/28/2009</v>
      </c>
      <c r="CB194" s="7" t="str">
        <f>MID(BF194,33,4)</f>
        <v>213</v>
      </c>
    </row>
    <row r="195" spans="1:80">
      <c r="A195" s="12">
        <v>214</v>
      </c>
      <c r="B195" s="4">
        <v>338</v>
      </c>
      <c r="C195" s="4" t="s">
        <v>256</v>
      </c>
      <c r="E195" s="4" t="s">
        <v>1454</v>
      </c>
      <c r="H195" s="4" t="s">
        <v>82</v>
      </c>
      <c r="R195" s="4" t="s">
        <v>246</v>
      </c>
      <c r="U195" s="4" t="s">
        <v>117</v>
      </c>
      <c r="AI195" s="4" t="s">
        <v>129</v>
      </c>
      <c r="AQ195" s="4">
        <v>1976</v>
      </c>
      <c r="AT195" s="4" t="s">
        <v>1455</v>
      </c>
      <c r="AV195" s="5">
        <v>38422</v>
      </c>
      <c r="AX195" s="4" t="s">
        <v>1455</v>
      </c>
      <c r="AY195" s="4" t="s">
        <v>1455</v>
      </c>
      <c r="BD195" s="4" t="s">
        <v>1456</v>
      </c>
      <c r="BF195" s="4" t="s">
        <v>1457</v>
      </c>
      <c r="BG195" s="4" t="s">
        <v>1457</v>
      </c>
      <c r="BL195" s="4" t="s">
        <v>97</v>
      </c>
      <c r="BN195" s="4" t="s">
        <v>97</v>
      </c>
      <c r="BV195" s="4" t="s">
        <v>808</v>
      </c>
      <c r="BY195" s="4" t="s">
        <v>1456</v>
      </c>
      <c r="CA195" s="8" t="str">
        <f>CONCATENATE(MID(AX195,6,2),"/",MID(AX195,9,2),"/",MID(AX195,1,4))</f>
        <v>03/28/2009</v>
      </c>
      <c r="CB195" s="7" t="str">
        <f>MID(BF195,33,4)</f>
        <v>214</v>
      </c>
    </row>
    <row r="196" spans="1:80">
      <c r="A196" s="12">
        <v>215</v>
      </c>
      <c r="B196" s="4">
        <v>349</v>
      </c>
      <c r="C196" s="4" t="s">
        <v>256</v>
      </c>
      <c r="E196" s="4" t="s">
        <v>1458</v>
      </c>
      <c r="H196" s="4" t="s">
        <v>82</v>
      </c>
      <c r="R196" s="4" t="s">
        <v>246</v>
      </c>
      <c r="U196" s="4" t="s">
        <v>990</v>
      </c>
      <c r="AI196" s="4" t="s">
        <v>129</v>
      </c>
      <c r="AQ196" s="4">
        <v>1964</v>
      </c>
      <c r="AT196" s="4" t="s">
        <v>1459</v>
      </c>
      <c r="AV196" s="5">
        <v>38424</v>
      </c>
      <c r="AX196" s="4" t="s">
        <v>1459</v>
      </c>
      <c r="AY196" s="4" t="s">
        <v>1459</v>
      </c>
      <c r="BD196" s="4" t="s">
        <v>1460</v>
      </c>
      <c r="BF196" s="4" t="s">
        <v>1461</v>
      </c>
      <c r="BG196" s="4" t="s">
        <v>1461</v>
      </c>
      <c r="BL196" s="4" t="s">
        <v>97</v>
      </c>
      <c r="BN196" s="4" t="s">
        <v>97</v>
      </c>
      <c r="BV196" s="4" t="s">
        <v>1462</v>
      </c>
      <c r="BY196" s="4" t="s">
        <v>1463</v>
      </c>
      <c r="CA196" s="8" t="str">
        <f>CONCATENATE(MID(AX196,6,2),"/",MID(AX196,9,2),"/",MID(AX196,1,4))</f>
        <v>03/28/2009</v>
      </c>
      <c r="CB196" s="7" t="str">
        <f>MID(BF196,33,4)</f>
        <v>215</v>
      </c>
    </row>
    <row r="197" spans="1:80">
      <c r="A197" s="12">
        <v>216</v>
      </c>
      <c r="B197" s="4">
        <v>352</v>
      </c>
      <c r="C197" s="4" t="s">
        <v>256</v>
      </c>
      <c r="E197" s="4" t="s">
        <v>1426</v>
      </c>
      <c r="H197" s="4" t="s">
        <v>82</v>
      </c>
      <c r="R197" s="4" t="s">
        <v>246</v>
      </c>
      <c r="U197" s="4" t="s">
        <v>1427</v>
      </c>
      <c r="Z197" s="4" t="s">
        <v>1428</v>
      </c>
      <c r="AI197" s="4" t="s">
        <v>129</v>
      </c>
      <c r="AQ197" s="4">
        <v>1943</v>
      </c>
      <c r="AT197" s="4" t="s">
        <v>1429</v>
      </c>
      <c r="AV197" s="5">
        <v>38423</v>
      </c>
      <c r="AX197" s="4" t="s">
        <v>1429</v>
      </c>
      <c r="AY197" s="4" t="s">
        <v>1429</v>
      </c>
      <c r="BD197" s="4" t="s">
        <v>1430</v>
      </c>
      <c r="BF197" s="4" t="s">
        <v>1431</v>
      </c>
      <c r="BG197" s="4" t="s">
        <v>1431</v>
      </c>
      <c r="BL197" s="4" t="s">
        <v>97</v>
      </c>
      <c r="BN197" s="4" t="s">
        <v>97</v>
      </c>
      <c r="BU197" s="4" t="s">
        <v>1432</v>
      </c>
      <c r="BV197" s="4" t="s">
        <v>1433</v>
      </c>
      <c r="BY197" s="4" t="s">
        <v>1434</v>
      </c>
      <c r="CA197" s="8" t="str">
        <f>CONCATENATE(MID(AX197,6,2),"/",MID(AX197,9,2),"/",MID(AX197,1,4))</f>
        <v>03/28/2009</v>
      </c>
      <c r="CB197" s="7" t="str">
        <f>MID(BF197,33,4)</f>
        <v>216</v>
      </c>
    </row>
    <row r="198" spans="1:80">
      <c r="A198" s="12">
        <v>217</v>
      </c>
      <c r="B198" s="4">
        <v>347</v>
      </c>
      <c r="C198" s="4" t="s">
        <v>256</v>
      </c>
      <c r="E198" s="4" t="s">
        <v>1394</v>
      </c>
      <c r="H198" s="4" t="s">
        <v>82</v>
      </c>
      <c r="R198" s="4" t="s">
        <v>246</v>
      </c>
      <c r="U198" s="4" t="s">
        <v>86</v>
      </c>
      <c r="AI198" s="4" t="s">
        <v>129</v>
      </c>
      <c r="AQ198" s="4">
        <v>1984</v>
      </c>
      <c r="AT198" s="4" t="s">
        <v>1395</v>
      </c>
      <c r="AV198" s="5">
        <v>38424</v>
      </c>
      <c r="AX198" s="4" t="s">
        <v>1395</v>
      </c>
      <c r="AY198" s="4" t="s">
        <v>1395</v>
      </c>
      <c r="BD198" s="4" t="s">
        <v>1396</v>
      </c>
      <c r="BF198" s="4" t="s">
        <v>1397</v>
      </c>
      <c r="BG198" s="4" t="s">
        <v>1397</v>
      </c>
      <c r="BL198" s="4" t="s">
        <v>97</v>
      </c>
      <c r="BN198" s="4" t="s">
        <v>97</v>
      </c>
      <c r="BV198" s="4" t="s">
        <v>1398</v>
      </c>
      <c r="BY198" s="4" t="s">
        <v>1399</v>
      </c>
      <c r="CA198" s="8" t="str">
        <f>CONCATENATE(MID(AX198,6,2),"/",MID(AX198,9,2),"/",MID(AX198,1,4))</f>
        <v>03/28/2009</v>
      </c>
      <c r="CB198" s="7" t="str">
        <f>MID(BF198,33,4)</f>
        <v>217</v>
      </c>
    </row>
    <row r="199" spans="1:80">
      <c r="A199" s="12">
        <v>218</v>
      </c>
      <c r="B199" s="4">
        <v>348</v>
      </c>
      <c r="C199" s="4" t="s">
        <v>256</v>
      </c>
      <c r="E199" s="4" t="s">
        <v>1358</v>
      </c>
      <c r="H199" s="4" t="s">
        <v>82</v>
      </c>
      <c r="R199" s="4" t="s">
        <v>246</v>
      </c>
      <c r="U199" s="4" t="s">
        <v>554</v>
      </c>
      <c r="AI199" s="4" t="s">
        <v>129</v>
      </c>
      <c r="AQ199" s="4">
        <v>1956</v>
      </c>
      <c r="AT199" s="4" t="s">
        <v>1359</v>
      </c>
      <c r="AV199" s="5">
        <v>38423</v>
      </c>
      <c r="AX199" s="4" t="s">
        <v>1359</v>
      </c>
      <c r="AY199" s="4" t="s">
        <v>1359</v>
      </c>
      <c r="BD199" s="4" t="s">
        <v>1360</v>
      </c>
      <c r="BF199" s="4" t="s">
        <v>1361</v>
      </c>
      <c r="BG199" s="4" t="s">
        <v>1361</v>
      </c>
      <c r="BL199" s="4" t="s">
        <v>97</v>
      </c>
      <c r="BN199" s="4" t="s">
        <v>97</v>
      </c>
      <c r="BV199" s="4" t="s">
        <v>1362</v>
      </c>
      <c r="BY199" s="4" t="s">
        <v>1363</v>
      </c>
      <c r="CA199" s="8" t="str">
        <f>CONCATENATE(MID(AX199,6,2),"/",MID(AX199,9,2),"/",MID(AX199,1,4))</f>
        <v>03/28/2009</v>
      </c>
      <c r="CB199" s="7" t="str">
        <f>MID(BF199,33,4)</f>
        <v>218</v>
      </c>
    </row>
    <row r="200" spans="1:80">
      <c r="A200" s="12">
        <v>219</v>
      </c>
      <c r="B200" s="4">
        <v>350</v>
      </c>
      <c r="C200" s="4" t="s">
        <v>256</v>
      </c>
      <c r="E200" s="4" t="s">
        <v>1364</v>
      </c>
      <c r="H200" s="4" t="s">
        <v>82</v>
      </c>
      <c r="R200" s="4" t="s">
        <v>246</v>
      </c>
      <c r="U200" s="4" t="s">
        <v>454</v>
      </c>
      <c r="AI200" s="4" t="s">
        <v>119</v>
      </c>
      <c r="AQ200" s="4">
        <v>1962</v>
      </c>
      <c r="AT200" s="4" t="s">
        <v>1365</v>
      </c>
      <c r="AV200" s="5">
        <v>38424</v>
      </c>
      <c r="AX200" s="4" t="s">
        <v>1365</v>
      </c>
      <c r="AY200" s="4" t="s">
        <v>1365</v>
      </c>
      <c r="BD200" s="4" t="s">
        <v>1366</v>
      </c>
      <c r="BF200" s="4" t="s">
        <v>1367</v>
      </c>
      <c r="BG200" s="4" t="s">
        <v>1367</v>
      </c>
      <c r="BL200" s="4" t="s">
        <v>97</v>
      </c>
      <c r="BN200" s="4" t="s">
        <v>97</v>
      </c>
      <c r="BU200" s="4" t="s">
        <v>1368</v>
      </c>
      <c r="BV200" s="4" t="s">
        <v>1369</v>
      </c>
      <c r="BY200" s="4" t="s">
        <v>1370</v>
      </c>
      <c r="CA200" s="8" t="str">
        <f>CONCATENATE(MID(AX200,6,2),"/",MID(AX200,9,2),"/",MID(AX200,1,4))</f>
        <v>03/28/2009</v>
      </c>
      <c r="CB200" s="7" t="str">
        <f>MID(BF200,33,4)</f>
        <v>219</v>
      </c>
    </row>
    <row r="201" spans="1:80">
      <c r="A201" s="12">
        <v>220</v>
      </c>
      <c r="B201" s="4">
        <v>356</v>
      </c>
      <c r="C201" s="4" t="s">
        <v>256</v>
      </c>
      <c r="H201" s="4" t="s">
        <v>82</v>
      </c>
      <c r="R201" s="4" t="s">
        <v>246</v>
      </c>
      <c r="AI201" s="4" t="s">
        <v>129</v>
      </c>
      <c r="AQ201" s="4">
        <v>1961</v>
      </c>
      <c r="AT201" s="4" t="s">
        <v>1371</v>
      </c>
      <c r="AV201" s="5">
        <v>38423</v>
      </c>
      <c r="AX201" s="4" t="s">
        <v>1371</v>
      </c>
      <c r="AY201" s="4" t="s">
        <v>1371</v>
      </c>
      <c r="BD201" s="4" t="s">
        <v>1372</v>
      </c>
      <c r="BF201" s="4" t="s">
        <v>1373</v>
      </c>
      <c r="BG201" s="4" t="s">
        <v>1373</v>
      </c>
      <c r="BL201" s="4" t="s">
        <v>97</v>
      </c>
      <c r="BN201" s="4" t="s">
        <v>97</v>
      </c>
      <c r="BV201" s="4" t="s">
        <v>1374</v>
      </c>
      <c r="BY201" s="4" t="s">
        <v>1372</v>
      </c>
      <c r="CA201" s="8" t="str">
        <f>CONCATENATE(MID(AX201,6,2),"/",MID(AX201,9,2),"/",MID(AX201,1,4))</f>
        <v>03/28/2009</v>
      </c>
      <c r="CB201" s="7" t="str">
        <f>MID(BF201,33,4)</f>
        <v>220</v>
      </c>
    </row>
    <row r="202" spans="1:80">
      <c r="A202" s="12">
        <v>221</v>
      </c>
      <c r="B202" s="4">
        <v>377</v>
      </c>
      <c r="C202" s="4" t="s">
        <v>256</v>
      </c>
      <c r="E202" s="4" t="s">
        <v>1298</v>
      </c>
      <c r="H202" s="4" t="s">
        <v>82</v>
      </c>
      <c r="R202" s="4" t="s">
        <v>403</v>
      </c>
      <c r="AI202" s="4" t="s">
        <v>109</v>
      </c>
      <c r="AQ202" s="4">
        <v>1971</v>
      </c>
      <c r="AS202" s="4" t="s">
        <v>1299</v>
      </c>
      <c r="AU202" s="5">
        <v>38424</v>
      </c>
      <c r="AX202" s="4" t="s">
        <v>1299</v>
      </c>
      <c r="BD202" s="4" t="s">
        <v>1300</v>
      </c>
      <c r="BF202" s="4" t="s">
        <v>1301</v>
      </c>
      <c r="BH202" s="4" t="s">
        <v>1302</v>
      </c>
      <c r="BL202" s="4" t="s">
        <v>97</v>
      </c>
      <c r="BN202" s="4" t="s">
        <v>97</v>
      </c>
      <c r="BV202" s="4" t="s">
        <v>1303</v>
      </c>
      <c r="BY202" s="4" t="s">
        <v>1304</v>
      </c>
      <c r="CA202" s="6" t="str">
        <f>CONCATENATE(MID(AX202,6,2),"/",MID(AX202,9,2),"/",MID(AX202,1,4))</f>
        <v>03/28/2009</v>
      </c>
      <c r="CB202" s="7" t="str">
        <f>MID(BF202,33,4)</f>
        <v>221</v>
      </c>
    </row>
    <row r="203" spans="1:80">
      <c r="A203" s="12">
        <v>222</v>
      </c>
      <c r="B203" s="4">
        <v>378</v>
      </c>
      <c r="C203" s="4" t="s">
        <v>256</v>
      </c>
      <c r="E203" s="4" t="s">
        <v>1305</v>
      </c>
      <c r="H203" s="4" t="s">
        <v>82</v>
      </c>
      <c r="R203" s="4" t="s">
        <v>403</v>
      </c>
      <c r="AI203" s="4" t="s">
        <v>109</v>
      </c>
      <c r="AQ203" s="4">
        <v>1973</v>
      </c>
      <c r="AS203" s="4" t="s">
        <v>1306</v>
      </c>
      <c r="AU203" s="5">
        <v>38424</v>
      </c>
      <c r="AX203" s="4" t="s">
        <v>1306</v>
      </c>
      <c r="BD203" s="4" t="s">
        <v>1307</v>
      </c>
      <c r="BF203" s="4" t="s">
        <v>1308</v>
      </c>
      <c r="BH203" s="4" t="s">
        <v>96</v>
      </c>
      <c r="BL203" s="4" t="s">
        <v>97</v>
      </c>
      <c r="BN203" s="4" t="s">
        <v>97</v>
      </c>
      <c r="BV203" s="4" t="s">
        <v>1309</v>
      </c>
      <c r="BY203" s="4" t="s">
        <v>1310</v>
      </c>
      <c r="CA203" s="6" t="str">
        <f>CONCATENATE(MID(AX203,6,2),"/",MID(AX203,9,2),"/",MID(AX203,1,4))</f>
        <v>03/28/2009</v>
      </c>
      <c r="CB203" s="7" t="str">
        <f>MID(BF203,33,4)</f>
        <v>222</v>
      </c>
    </row>
    <row r="204" spans="1:80">
      <c r="A204" s="12">
        <v>223</v>
      </c>
      <c r="B204" s="4">
        <v>379</v>
      </c>
      <c r="C204" s="4" t="s">
        <v>256</v>
      </c>
      <c r="E204" s="4" t="s">
        <v>1174</v>
      </c>
      <c r="H204" s="4" t="s">
        <v>82</v>
      </c>
      <c r="R204" s="4" t="s">
        <v>403</v>
      </c>
      <c r="U204" s="4" t="s">
        <v>990</v>
      </c>
      <c r="AI204" s="4" t="s">
        <v>109</v>
      </c>
      <c r="AQ204" s="4">
        <v>1970</v>
      </c>
      <c r="AT204" s="4" t="s">
        <v>1464</v>
      </c>
      <c r="AV204" s="5">
        <v>38424</v>
      </c>
      <c r="AX204" s="4" t="s">
        <v>1464</v>
      </c>
      <c r="AY204" s="4" t="s">
        <v>1464</v>
      </c>
      <c r="BD204" s="4" t="s">
        <v>1465</v>
      </c>
      <c r="BF204" s="4" t="s">
        <v>1466</v>
      </c>
      <c r="BG204" s="4" t="s">
        <v>1466</v>
      </c>
      <c r="BH204" s="4" t="s">
        <v>96</v>
      </c>
      <c r="BL204" s="4" t="s">
        <v>97</v>
      </c>
      <c r="BN204" s="4" t="s">
        <v>97</v>
      </c>
      <c r="BV204" s="4" t="s">
        <v>1467</v>
      </c>
      <c r="BY204" s="4" t="s">
        <v>1468</v>
      </c>
      <c r="CA204" s="8" t="str">
        <f>CONCATENATE(MID(AX204,6,2),"/",MID(AX204,9,2),"/",MID(AX204,1,4))</f>
        <v>03/28/2009</v>
      </c>
      <c r="CB204" s="7" t="str">
        <f>MID(BF204,33,4)</f>
        <v>223</v>
      </c>
    </row>
    <row r="205" spans="1:80">
      <c r="A205" s="12">
        <v>224</v>
      </c>
      <c r="B205" s="4">
        <v>380</v>
      </c>
      <c r="C205" s="4" t="s">
        <v>256</v>
      </c>
      <c r="H205" s="4" t="s">
        <v>82</v>
      </c>
      <c r="R205" s="4" t="s">
        <v>403</v>
      </c>
      <c r="U205" s="4" t="s">
        <v>280</v>
      </c>
      <c r="AI205" s="4" t="s">
        <v>109</v>
      </c>
      <c r="AQ205" s="4">
        <v>1970</v>
      </c>
      <c r="AS205" s="4" t="s">
        <v>1311</v>
      </c>
      <c r="AU205" s="5">
        <v>38424</v>
      </c>
      <c r="AX205" s="4" t="s">
        <v>1311</v>
      </c>
      <c r="BD205" s="4" t="s">
        <v>1312</v>
      </c>
      <c r="BF205" s="4" t="s">
        <v>1313</v>
      </c>
      <c r="BH205" s="4" t="s">
        <v>96</v>
      </c>
      <c r="BL205" s="4" t="s">
        <v>97</v>
      </c>
      <c r="BN205" s="4" t="s">
        <v>97</v>
      </c>
      <c r="BV205" s="4" t="s">
        <v>1314</v>
      </c>
      <c r="BY205" s="4" t="s">
        <v>1180</v>
      </c>
      <c r="CA205" s="6" t="str">
        <f>CONCATENATE(MID(AX205,6,2),"/",MID(AX205,9,2),"/",MID(AX205,1,4))</f>
        <v>03/28/2009</v>
      </c>
      <c r="CB205" s="7" t="str">
        <f>MID(BF205,33,4)</f>
        <v>224</v>
      </c>
    </row>
    <row r="206" spans="1:80">
      <c r="A206" s="12">
        <v>225</v>
      </c>
      <c r="B206" s="4">
        <v>381</v>
      </c>
      <c r="C206" s="4" t="s">
        <v>256</v>
      </c>
      <c r="H206" s="4" t="s">
        <v>82</v>
      </c>
      <c r="R206" s="4" t="s">
        <v>403</v>
      </c>
      <c r="U206" s="4" t="s">
        <v>829</v>
      </c>
      <c r="AI206" s="4" t="s">
        <v>109</v>
      </c>
      <c r="AQ206" s="4">
        <v>1961</v>
      </c>
      <c r="AS206" s="4" t="s">
        <v>1315</v>
      </c>
      <c r="AU206" s="5">
        <v>38423</v>
      </c>
      <c r="AX206" s="4" t="s">
        <v>1315</v>
      </c>
      <c r="BD206" s="4" t="s">
        <v>1316</v>
      </c>
      <c r="BF206" s="4" t="s">
        <v>1317</v>
      </c>
      <c r="BH206" s="4" t="s">
        <v>96</v>
      </c>
      <c r="BL206" s="4" t="s">
        <v>97</v>
      </c>
      <c r="BN206" s="4" t="s">
        <v>97</v>
      </c>
      <c r="BV206" s="4" t="s">
        <v>1318</v>
      </c>
      <c r="BY206" s="4" t="s">
        <v>1319</v>
      </c>
      <c r="CA206" s="6" t="str">
        <f>CONCATENATE(MID(AX206,6,2),"/",MID(AX206,9,2),"/",MID(AX206,1,4))</f>
        <v>03/28/2009</v>
      </c>
      <c r="CB206" s="7" t="str">
        <f>MID(BF206,33,4)</f>
        <v>225</v>
      </c>
    </row>
    <row r="207" spans="1:80">
      <c r="A207" s="12">
        <v>226</v>
      </c>
      <c r="B207" s="4">
        <v>382</v>
      </c>
      <c r="C207" s="4" t="s">
        <v>256</v>
      </c>
      <c r="E207" s="4" t="s">
        <v>1375</v>
      </c>
      <c r="H207" s="4" t="s">
        <v>82</v>
      </c>
      <c r="R207" s="4" t="s">
        <v>403</v>
      </c>
      <c r="U207" s="4" t="s">
        <v>1376</v>
      </c>
      <c r="AI207" s="4" t="s">
        <v>109</v>
      </c>
      <c r="AQ207" s="4">
        <v>1951</v>
      </c>
      <c r="AT207" s="4" t="s">
        <v>1377</v>
      </c>
      <c r="AV207" s="5">
        <v>38422</v>
      </c>
      <c r="AX207" s="4" t="s">
        <v>1377</v>
      </c>
      <c r="AY207" s="4" t="s">
        <v>1377</v>
      </c>
      <c r="BD207" s="4" t="s">
        <v>1378</v>
      </c>
      <c r="BF207" s="4" t="s">
        <v>1379</v>
      </c>
      <c r="BG207" s="4" t="s">
        <v>1379</v>
      </c>
      <c r="BH207" s="4" t="s">
        <v>96</v>
      </c>
      <c r="BL207" s="4" t="s">
        <v>97</v>
      </c>
      <c r="BN207" s="4" t="s">
        <v>97</v>
      </c>
      <c r="BV207" s="4" t="s">
        <v>1380</v>
      </c>
      <c r="BY207" s="4" t="s">
        <v>1381</v>
      </c>
      <c r="CA207" s="8" t="str">
        <f>CONCATENATE(MID(AX207,6,2),"/",MID(AX207,9,2),"/",MID(AX207,1,4))</f>
        <v>03/28/2009</v>
      </c>
      <c r="CB207" s="7" t="str">
        <f>MID(BF207,33,4)</f>
        <v>226</v>
      </c>
    </row>
    <row r="208" spans="1:80">
      <c r="A208" s="12">
        <v>227</v>
      </c>
      <c r="B208" s="4">
        <v>383</v>
      </c>
      <c r="C208" s="4" t="s">
        <v>411</v>
      </c>
      <c r="E208" s="4" t="s">
        <v>1320</v>
      </c>
      <c r="H208" s="4" t="s">
        <v>82</v>
      </c>
      <c r="R208" s="4" t="s">
        <v>403</v>
      </c>
      <c r="U208" s="4" t="s">
        <v>105</v>
      </c>
      <c r="AI208" s="4" t="s">
        <v>109</v>
      </c>
      <c r="AQ208" s="4">
        <v>1968</v>
      </c>
      <c r="AS208" s="4" t="s">
        <v>1321</v>
      </c>
      <c r="AU208" s="5">
        <v>38423</v>
      </c>
      <c r="AX208" s="4" t="s">
        <v>1321</v>
      </c>
      <c r="BD208" s="4" t="s">
        <v>1322</v>
      </c>
      <c r="BF208" s="4" t="s">
        <v>1323</v>
      </c>
      <c r="BH208" s="4" t="s">
        <v>96</v>
      </c>
      <c r="BL208" s="4" t="s">
        <v>97</v>
      </c>
      <c r="BN208" s="4" t="s">
        <v>97</v>
      </c>
      <c r="BV208" s="4" t="s">
        <v>1324</v>
      </c>
      <c r="BY208" s="4" t="s">
        <v>1325</v>
      </c>
      <c r="CA208" s="6" t="str">
        <f>CONCATENATE(MID(AX208,6,2),"/",MID(AX208,9,2),"/",MID(AX208,1,4))</f>
        <v>03/28/2009</v>
      </c>
      <c r="CB208" s="7" t="str">
        <f>MID(BF208,33,4)</f>
        <v>227</v>
      </c>
    </row>
    <row r="209" spans="1:80">
      <c r="A209" s="12">
        <v>228</v>
      </c>
      <c r="B209" s="4">
        <v>384</v>
      </c>
      <c r="C209" s="4" t="s">
        <v>256</v>
      </c>
      <c r="E209" s="4" t="s">
        <v>1495</v>
      </c>
      <c r="H209" s="4" t="s">
        <v>82</v>
      </c>
      <c r="R209" s="4" t="s">
        <v>403</v>
      </c>
      <c r="AS209" s="4" t="s">
        <v>1496</v>
      </c>
      <c r="AU209" s="5">
        <v>38424</v>
      </c>
      <c r="AX209" s="4" t="s">
        <v>1496</v>
      </c>
      <c r="BD209" s="4" t="s">
        <v>1497</v>
      </c>
      <c r="BF209" s="4" t="s">
        <v>1498</v>
      </c>
      <c r="BH209" s="4" t="s">
        <v>96</v>
      </c>
      <c r="BL209" s="4" t="s">
        <v>97</v>
      </c>
      <c r="BN209" s="4" t="s">
        <v>97</v>
      </c>
      <c r="BV209" s="4" t="s">
        <v>1499</v>
      </c>
      <c r="BY209" s="4" t="s">
        <v>1500</v>
      </c>
      <c r="CA209" s="6" t="str">
        <f>CONCATENATE(MID(AX209,6,2),"/",MID(AX209,9,2),"/",MID(AX209,1,4))</f>
        <v>03/29/2009</v>
      </c>
      <c r="CB209" s="7" t="str">
        <f>MID(BF209,33,4)</f>
        <v>228</v>
      </c>
    </row>
    <row r="210" spans="1:80">
      <c r="A210" s="12">
        <v>229</v>
      </c>
      <c r="B210" s="4">
        <v>385</v>
      </c>
      <c r="C210" s="4" t="s">
        <v>256</v>
      </c>
      <c r="E210" s="4" t="s">
        <v>169</v>
      </c>
      <c r="H210" s="4" t="s">
        <v>82</v>
      </c>
      <c r="R210" s="4" t="s">
        <v>403</v>
      </c>
      <c r="U210" s="4" t="s">
        <v>454</v>
      </c>
      <c r="AI210" s="4" t="s">
        <v>109</v>
      </c>
      <c r="AQ210" s="4">
        <v>1955</v>
      </c>
      <c r="AS210" s="4" t="s">
        <v>1501</v>
      </c>
      <c r="AU210" s="5">
        <v>38423</v>
      </c>
      <c r="AX210" s="4" t="s">
        <v>1501</v>
      </c>
      <c r="BD210" s="4" t="s">
        <v>1502</v>
      </c>
      <c r="BF210" s="4" t="s">
        <v>1503</v>
      </c>
      <c r="BH210" s="4" t="s">
        <v>96</v>
      </c>
      <c r="BL210" s="4" t="s">
        <v>97</v>
      </c>
      <c r="BN210" s="4" t="s">
        <v>97</v>
      </c>
      <c r="BV210" s="4" t="s">
        <v>1504</v>
      </c>
      <c r="BY210" s="4" t="s">
        <v>1505</v>
      </c>
      <c r="CA210" s="6" t="str">
        <f>CONCATENATE(MID(AX210,6,2),"/",MID(AX210,9,2),"/",MID(AX210,1,4))</f>
        <v>03/29/2009</v>
      </c>
      <c r="CB210" s="7" t="str">
        <f>MID(BF210,33,4)</f>
        <v>229</v>
      </c>
    </row>
    <row r="211" spans="1:80">
      <c r="A211" s="12">
        <v>230</v>
      </c>
      <c r="B211" s="4">
        <v>292</v>
      </c>
      <c r="C211" s="4" t="s">
        <v>256</v>
      </c>
      <c r="E211" s="4" t="s">
        <v>1506</v>
      </c>
      <c r="H211" s="4" t="s">
        <v>82</v>
      </c>
      <c r="U211" s="4" t="s">
        <v>1507</v>
      </c>
      <c r="AI211" s="4" t="s">
        <v>109</v>
      </c>
      <c r="AQ211" s="4">
        <v>1930</v>
      </c>
      <c r="AS211" s="4" t="s">
        <v>1508</v>
      </c>
      <c r="AU211" s="5">
        <v>38423</v>
      </c>
      <c r="AX211" s="4" t="s">
        <v>1508</v>
      </c>
      <c r="BD211" s="4" t="s">
        <v>1509</v>
      </c>
      <c r="BF211" s="4" t="s">
        <v>1510</v>
      </c>
      <c r="BH211" s="4" t="s">
        <v>96</v>
      </c>
      <c r="BL211" s="4" t="s">
        <v>97</v>
      </c>
      <c r="BN211" s="4" t="s">
        <v>97</v>
      </c>
      <c r="BY211" s="4" t="s">
        <v>1511</v>
      </c>
      <c r="CA211" s="6" t="str">
        <f>CONCATENATE(MID(AX211,6,2),"/",MID(AX211,9,2),"/",MID(AX211,1,4))</f>
        <v>03/29/2009</v>
      </c>
      <c r="CB211" s="7" t="str">
        <f>MID(BF211,33,4)</f>
        <v>230</v>
      </c>
    </row>
    <row r="212" spans="1:80">
      <c r="A212" s="12">
        <v>231</v>
      </c>
      <c r="B212" s="4">
        <v>372</v>
      </c>
      <c r="C212" s="4" t="s">
        <v>411</v>
      </c>
      <c r="E212" s="4" t="s">
        <v>1512</v>
      </c>
      <c r="H212" s="4" t="s">
        <v>82</v>
      </c>
      <c r="R212" s="4" t="s">
        <v>85</v>
      </c>
      <c r="AI212" s="4" t="s">
        <v>91</v>
      </c>
      <c r="AQ212" s="9">
        <v>25405</v>
      </c>
      <c r="AS212" s="4" t="s">
        <v>1513</v>
      </c>
      <c r="AU212" s="5">
        <v>38423</v>
      </c>
      <c r="AX212" s="4" t="s">
        <v>1513</v>
      </c>
      <c r="BD212" s="4" t="s">
        <v>1514</v>
      </c>
      <c r="BF212" s="4" t="s">
        <v>1515</v>
      </c>
      <c r="BH212" s="4" t="s">
        <v>96</v>
      </c>
      <c r="BL212" s="4" t="s">
        <v>97</v>
      </c>
      <c r="BN212" s="4" t="s">
        <v>97</v>
      </c>
      <c r="BV212" s="4" t="s">
        <v>1516</v>
      </c>
      <c r="BY212" s="4" t="s">
        <v>1517</v>
      </c>
      <c r="CA212" s="6" t="str">
        <f>CONCATENATE(MID(AX212,6,2),"/",MID(AX212,9,2),"/",MID(AX212,1,4))</f>
        <v>03/29/2009</v>
      </c>
      <c r="CB212" s="7" t="str">
        <f>MID(BF212,33,4)</f>
        <v>231</v>
      </c>
    </row>
    <row r="213" spans="1:80">
      <c r="A213" s="12">
        <v>233</v>
      </c>
      <c r="B213" s="4">
        <v>389</v>
      </c>
      <c r="C213" s="4" t="s">
        <v>256</v>
      </c>
      <c r="E213" s="4" t="s">
        <v>1526</v>
      </c>
      <c r="H213" s="4" t="s">
        <v>82</v>
      </c>
      <c r="R213" s="4" t="s">
        <v>403</v>
      </c>
      <c r="AI213" s="4" t="s">
        <v>109</v>
      </c>
      <c r="AQ213" s="4">
        <v>1969</v>
      </c>
      <c r="AT213" s="4" t="s">
        <v>1527</v>
      </c>
      <c r="AV213" s="5">
        <v>38422</v>
      </c>
      <c r="AX213" s="4" t="s">
        <v>1527</v>
      </c>
      <c r="AY213" s="4" t="s">
        <v>1527</v>
      </c>
      <c r="BD213" s="4" t="s">
        <v>1528</v>
      </c>
      <c r="BF213" s="4" t="s">
        <v>1529</v>
      </c>
      <c r="BG213" s="4" t="s">
        <v>1529</v>
      </c>
      <c r="BH213" s="4" t="s">
        <v>96</v>
      </c>
      <c r="BL213" s="4" t="s">
        <v>97</v>
      </c>
      <c r="BN213" s="4" t="s">
        <v>97</v>
      </c>
      <c r="BV213" s="4" t="s">
        <v>1530</v>
      </c>
      <c r="BY213" s="4" t="s">
        <v>1531</v>
      </c>
      <c r="CA213" s="8" t="str">
        <f>CONCATENATE(MID(AX213,6,2),"/",MID(AX213,9,2),"/",MID(AX213,1,4))</f>
        <v>03/31/2009</v>
      </c>
      <c r="CB213" s="7" t="str">
        <f>MID(BF213,33,4)</f>
        <v>233</v>
      </c>
    </row>
    <row r="214" spans="1:80">
      <c r="A214" s="12">
        <v>234</v>
      </c>
      <c r="B214" s="4">
        <v>390</v>
      </c>
      <c r="C214" s="4" t="s">
        <v>1518</v>
      </c>
      <c r="E214" s="4" t="s">
        <v>1519</v>
      </c>
      <c r="H214" s="4" t="s">
        <v>82</v>
      </c>
      <c r="R214" s="4" t="s">
        <v>403</v>
      </c>
      <c r="U214" s="4" t="s">
        <v>739</v>
      </c>
      <c r="Z214" s="4" t="s">
        <v>1520</v>
      </c>
      <c r="AC214" s="4" t="s">
        <v>394</v>
      </c>
      <c r="AI214" s="4" t="s">
        <v>91</v>
      </c>
      <c r="AQ214" s="4">
        <v>1957</v>
      </c>
      <c r="AS214" s="4" t="s">
        <v>1521</v>
      </c>
      <c r="AU214" s="5">
        <v>38424</v>
      </c>
      <c r="AX214" s="4" t="s">
        <v>1521</v>
      </c>
      <c r="BD214" s="4" t="s">
        <v>1522</v>
      </c>
      <c r="BF214" s="4" t="s">
        <v>1523</v>
      </c>
      <c r="BH214" s="4" t="s">
        <v>96</v>
      </c>
      <c r="BL214" s="4" t="s">
        <v>97</v>
      </c>
      <c r="BN214" s="4" t="s">
        <v>97</v>
      </c>
      <c r="BV214" s="4" t="s">
        <v>1524</v>
      </c>
      <c r="BY214" s="4" t="s">
        <v>1525</v>
      </c>
      <c r="CA214" s="6" t="str">
        <f>CONCATENATE(MID(AX214,6,2),"/",MID(AX214,9,2),"/",MID(AX214,1,4))</f>
        <v>03/31/2009</v>
      </c>
      <c r="CB214" s="7" t="str">
        <f>MID(BF214,33,4)</f>
        <v>234</v>
      </c>
    </row>
    <row r="215" spans="1:80">
      <c r="A215" s="12">
        <v>235</v>
      </c>
      <c r="B215" s="4">
        <v>392</v>
      </c>
      <c r="C215" s="4" t="s">
        <v>256</v>
      </c>
      <c r="E215" s="4" t="s">
        <v>1532</v>
      </c>
      <c r="H215" s="4" t="s">
        <v>82</v>
      </c>
      <c r="O215" s="4" t="s">
        <v>1533</v>
      </c>
      <c r="U215" s="4" t="s">
        <v>594</v>
      </c>
      <c r="AF215" s="4" t="s">
        <v>1534</v>
      </c>
      <c r="AI215" s="4" t="s">
        <v>129</v>
      </c>
      <c r="AS215" s="4" t="s">
        <v>1535</v>
      </c>
      <c r="AU215" s="5">
        <v>38442</v>
      </c>
      <c r="AX215" s="4" t="s">
        <v>1535</v>
      </c>
      <c r="BF215" s="4" t="s">
        <v>1536</v>
      </c>
      <c r="BL215" s="4" t="s">
        <v>97</v>
      </c>
      <c r="BN215" s="4" t="s">
        <v>97</v>
      </c>
      <c r="BY215" s="4" t="s">
        <v>1537</v>
      </c>
      <c r="CA215" s="6" t="str">
        <f>CONCATENATE(MID(AX215,6,2),"/",MID(AX215,9,2),"/",MID(AX215,1,4))</f>
        <v>04/01/2009</v>
      </c>
      <c r="CB215" s="7" t="str">
        <f>MID(BF215,33,4)</f>
        <v>235</v>
      </c>
    </row>
    <row r="216" spans="1:80">
      <c r="A216" s="12">
        <v>236</v>
      </c>
      <c r="B216" s="4">
        <v>393</v>
      </c>
      <c r="C216" s="4" t="s">
        <v>256</v>
      </c>
      <c r="E216" s="4" t="s">
        <v>1538</v>
      </c>
      <c r="H216" s="4" t="s">
        <v>82</v>
      </c>
      <c r="J216" s="4" t="s">
        <v>1539</v>
      </c>
      <c r="O216" s="4" t="s">
        <v>1540</v>
      </c>
      <c r="R216" s="4" t="s">
        <v>85</v>
      </c>
      <c r="U216" s="4" t="s">
        <v>454</v>
      </c>
      <c r="X216" s="4" t="s">
        <v>1541</v>
      </c>
      <c r="AC216" s="4" t="s">
        <v>1542</v>
      </c>
      <c r="AI216" s="4" t="s">
        <v>91</v>
      </c>
      <c r="AQ216" s="4">
        <v>1983</v>
      </c>
      <c r="AS216" s="4" t="s">
        <v>1543</v>
      </c>
      <c r="AU216" s="5">
        <v>38442</v>
      </c>
      <c r="AX216" s="4" t="s">
        <v>1543</v>
      </c>
      <c r="BF216" s="4" t="s">
        <v>1544</v>
      </c>
      <c r="BH216" s="4" t="s">
        <v>96</v>
      </c>
      <c r="BL216" s="4" t="s">
        <v>97</v>
      </c>
      <c r="BN216" s="4" t="s">
        <v>97</v>
      </c>
      <c r="BY216" s="4" t="s">
        <v>1545</v>
      </c>
      <c r="CA216" s="6" t="str">
        <f>CONCATENATE(MID(AX216,6,2),"/",MID(AX216,9,2),"/",MID(AX216,1,4))</f>
        <v>04/01/2009</v>
      </c>
      <c r="CB216" s="7" t="str">
        <f>MID(BF216,33,4)</f>
        <v>236</v>
      </c>
    </row>
    <row r="217" spans="1:80">
      <c r="A217" s="12">
        <v>239</v>
      </c>
      <c r="B217" s="4">
        <v>398</v>
      </c>
      <c r="C217" s="4" t="s">
        <v>256</v>
      </c>
      <c r="H217" s="4" t="s">
        <v>82</v>
      </c>
      <c r="R217" s="4" t="s">
        <v>403</v>
      </c>
      <c r="U217" s="4" t="s">
        <v>413</v>
      </c>
      <c r="AI217" s="4" t="s">
        <v>91</v>
      </c>
      <c r="AQ217" s="4">
        <v>1946</v>
      </c>
      <c r="AS217" s="4" t="s">
        <v>1546</v>
      </c>
      <c r="AU217" s="5">
        <v>38422</v>
      </c>
      <c r="AX217" s="4" t="s">
        <v>1546</v>
      </c>
      <c r="BD217" s="4" t="s">
        <v>1547</v>
      </c>
      <c r="BF217" s="4" t="s">
        <v>1548</v>
      </c>
      <c r="BH217" s="4" t="s">
        <v>96</v>
      </c>
      <c r="BL217" s="4" t="s">
        <v>97</v>
      </c>
      <c r="BN217" s="4" t="s">
        <v>97</v>
      </c>
      <c r="BV217" s="4" t="s">
        <v>1549</v>
      </c>
      <c r="BY217" s="4" t="s">
        <v>1550</v>
      </c>
      <c r="CA217" s="6" t="str">
        <f>CONCATENATE(MID(AX217,6,2),"/",MID(AX217,9,2),"/",MID(AX217,1,4))</f>
        <v>04/02/2009</v>
      </c>
      <c r="CB217" s="7" t="str">
        <f>MID(BF217,33,4)</f>
        <v>239</v>
      </c>
    </row>
    <row r="218" spans="1:80">
      <c r="A218" s="12">
        <v>240</v>
      </c>
      <c r="B218" s="4">
        <v>401</v>
      </c>
      <c r="C218" s="4" t="s">
        <v>256</v>
      </c>
      <c r="E218" s="4" t="s">
        <v>258</v>
      </c>
      <c r="H218" s="4" t="s">
        <v>82</v>
      </c>
      <c r="R218" s="4" t="s">
        <v>403</v>
      </c>
      <c r="U218" s="4" t="s">
        <v>1640</v>
      </c>
      <c r="AI218" s="4" t="s">
        <v>109</v>
      </c>
      <c r="AT218" s="4" t="s">
        <v>1641</v>
      </c>
      <c r="AV218" s="5">
        <v>38445</v>
      </c>
      <c r="AX218" s="4" t="s">
        <v>1641</v>
      </c>
      <c r="AY218" s="4" t="s">
        <v>1641</v>
      </c>
      <c r="BD218" s="4" t="s">
        <v>1642</v>
      </c>
      <c r="BF218" s="4" t="s">
        <v>1643</v>
      </c>
      <c r="BG218" s="4" t="s">
        <v>1643</v>
      </c>
      <c r="BH218" s="4" t="s">
        <v>96</v>
      </c>
      <c r="BL218" s="4" t="s">
        <v>97</v>
      </c>
      <c r="BN218" s="4" t="s">
        <v>97</v>
      </c>
      <c r="BU218" s="4" t="s">
        <v>1368</v>
      </c>
      <c r="BV218" s="4" t="s">
        <v>1644</v>
      </c>
      <c r="BY218" s="4" t="s">
        <v>1645</v>
      </c>
      <c r="CA218" s="8" t="str">
        <f>CONCATENATE(MID(AX218,6,2),"/",MID(AX218,9,2),"/",MID(AX218,1,4))</f>
        <v>04/04/2009</v>
      </c>
      <c r="CB218" s="7" t="str">
        <f>MID(BF218,33,4)</f>
        <v>240</v>
      </c>
    </row>
    <row r="219" spans="1:80">
      <c r="A219" s="12">
        <v>241</v>
      </c>
      <c r="B219" s="4">
        <v>400</v>
      </c>
      <c r="C219" s="4" t="s">
        <v>256</v>
      </c>
      <c r="E219" s="4" t="s">
        <v>1551</v>
      </c>
      <c r="H219" s="4" t="s">
        <v>82</v>
      </c>
      <c r="R219" s="4" t="s">
        <v>155</v>
      </c>
      <c r="U219" s="4" t="s">
        <v>454</v>
      </c>
      <c r="X219" s="4" t="s">
        <v>87</v>
      </c>
      <c r="Z219" s="4" t="s">
        <v>1552</v>
      </c>
      <c r="AC219" s="4" t="s">
        <v>1352</v>
      </c>
      <c r="AF219" s="4" t="s">
        <v>1553</v>
      </c>
      <c r="AI219" s="4" t="s">
        <v>109</v>
      </c>
      <c r="AN219" s="4" t="s">
        <v>92</v>
      </c>
      <c r="AQ219" s="4">
        <v>1987</v>
      </c>
      <c r="AS219" s="4" t="s">
        <v>1554</v>
      </c>
      <c r="AU219" s="5">
        <v>38443</v>
      </c>
      <c r="AX219" s="4" t="s">
        <v>1554</v>
      </c>
      <c r="BF219" s="4" t="s">
        <v>1555</v>
      </c>
      <c r="BH219" s="4" t="s">
        <v>1556</v>
      </c>
      <c r="BL219" s="4" t="s">
        <v>97</v>
      </c>
      <c r="BN219" s="4" t="s">
        <v>97</v>
      </c>
      <c r="BY219" s="4" t="s">
        <v>1557</v>
      </c>
      <c r="CA219" s="6" t="str">
        <f>CONCATENATE(MID(AX219,6,2),"/",MID(AX219,9,2),"/",MID(AX219,1,4))</f>
        <v>04/04/2009</v>
      </c>
      <c r="CB219" s="7" t="str">
        <f>MID(BF219,33,4)</f>
        <v>241</v>
      </c>
    </row>
    <row r="220" spans="1:80">
      <c r="A220" s="12">
        <v>242</v>
      </c>
      <c r="B220" s="4">
        <v>402</v>
      </c>
      <c r="C220" s="4" t="s">
        <v>256</v>
      </c>
      <c r="E220" s="4" t="s">
        <v>1646</v>
      </c>
      <c r="H220" s="4" t="s">
        <v>82</v>
      </c>
      <c r="K220" s="4" t="s">
        <v>103</v>
      </c>
      <c r="R220" s="4" t="s">
        <v>85</v>
      </c>
      <c r="U220" s="4" t="s">
        <v>454</v>
      </c>
      <c r="X220" s="4" t="s">
        <v>1647</v>
      </c>
      <c r="AF220" s="4" t="s">
        <v>90</v>
      </c>
      <c r="AI220" s="4" t="s">
        <v>109</v>
      </c>
      <c r="AN220" s="4" t="s">
        <v>92</v>
      </c>
      <c r="AQ220" s="4">
        <v>1984</v>
      </c>
      <c r="AT220" s="4" t="s">
        <v>1648</v>
      </c>
      <c r="AV220" s="5">
        <v>38445</v>
      </c>
      <c r="AX220" s="4" t="s">
        <v>1648</v>
      </c>
      <c r="AY220" s="4" t="s">
        <v>1648</v>
      </c>
      <c r="BD220" s="4" t="s">
        <v>1649</v>
      </c>
      <c r="BF220" s="4" t="s">
        <v>1650</v>
      </c>
      <c r="BG220" s="4" t="s">
        <v>1650</v>
      </c>
      <c r="BL220" s="4" t="s">
        <v>97</v>
      </c>
      <c r="BN220" s="4" t="s">
        <v>97</v>
      </c>
      <c r="BV220" s="4" t="s">
        <v>1651</v>
      </c>
      <c r="BY220" s="4" t="s">
        <v>1652</v>
      </c>
      <c r="CA220" s="8" t="str">
        <f>CONCATENATE(MID(AX220,6,2),"/",MID(AX220,9,2),"/",MID(AX220,1,4))</f>
        <v>04/04/2009</v>
      </c>
      <c r="CB220" s="7" t="str">
        <f>MID(BF220,33,4)</f>
        <v>242</v>
      </c>
    </row>
    <row r="221" spans="1:80">
      <c r="A221" s="12">
        <v>243</v>
      </c>
      <c r="B221" s="4">
        <v>403</v>
      </c>
      <c r="C221" s="4" t="s">
        <v>256</v>
      </c>
      <c r="E221" s="4" t="s">
        <v>1653</v>
      </c>
      <c r="H221" s="4" t="s">
        <v>82</v>
      </c>
      <c r="K221" s="4" t="s">
        <v>1654</v>
      </c>
      <c r="AF221" s="4" t="s">
        <v>483</v>
      </c>
      <c r="AI221" s="4" t="s">
        <v>109</v>
      </c>
      <c r="AQ221" s="4">
        <v>1962</v>
      </c>
      <c r="AT221" s="4" t="s">
        <v>1655</v>
      </c>
      <c r="AX221" s="4" t="s">
        <v>1655</v>
      </c>
      <c r="AY221" s="4" t="s">
        <v>1655</v>
      </c>
      <c r="BF221" s="4" t="s">
        <v>1656</v>
      </c>
      <c r="BG221" s="4" t="s">
        <v>1656</v>
      </c>
      <c r="BL221" s="4" t="s">
        <v>97</v>
      </c>
      <c r="BN221" s="4" t="s">
        <v>97</v>
      </c>
      <c r="BS221" s="4" t="s">
        <v>1657</v>
      </c>
      <c r="BX221" s="4" t="s">
        <v>1658</v>
      </c>
      <c r="CA221" s="8" t="str">
        <f>CONCATENATE(MID(AX221,6,2),"/",MID(AX221,9,2),"/",MID(AX221,1,4))</f>
        <v>04/04/2009</v>
      </c>
      <c r="CB221" s="7" t="str">
        <f>MID(BF221,33,4)</f>
        <v>243</v>
      </c>
    </row>
    <row r="222" spans="1:80">
      <c r="A222" s="12">
        <v>244</v>
      </c>
      <c r="B222" s="4">
        <v>404</v>
      </c>
      <c r="C222" s="4" t="s">
        <v>256</v>
      </c>
      <c r="E222" s="4" t="s">
        <v>1558</v>
      </c>
      <c r="H222" s="4" t="s">
        <v>82</v>
      </c>
      <c r="R222" s="4" t="s">
        <v>1559</v>
      </c>
      <c r="U222" s="4" t="s">
        <v>117</v>
      </c>
      <c r="X222" s="4" t="s">
        <v>1560</v>
      </c>
      <c r="AI222" s="4" t="s">
        <v>109</v>
      </c>
      <c r="AN222" s="4" t="s">
        <v>1561</v>
      </c>
      <c r="AQ222" s="4">
        <v>1982</v>
      </c>
      <c r="AS222" s="4" t="s">
        <v>1562</v>
      </c>
      <c r="AU222" s="5">
        <v>38445</v>
      </c>
      <c r="AX222" s="4" t="s">
        <v>1562</v>
      </c>
      <c r="BD222" s="4" t="s">
        <v>1563</v>
      </c>
      <c r="BF222" s="4" t="s">
        <v>1564</v>
      </c>
      <c r="BH222" s="4" t="s">
        <v>1559</v>
      </c>
      <c r="BL222" s="4" t="s">
        <v>97</v>
      </c>
      <c r="BN222" s="4" t="s">
        <v>97</v>
      </c>
      <c r="BV222" s="4" t="s">
        <v>1565</v>
      </c>
      <c r="BY222" s="4" t="s">
        <v>1566</v>
      </c>
      <c r="CA222" s="8" t="str">
        <f>CONCATENATE(MID(AX222,6,2),"/",MID(AX222,9,2),"/",MID(AX222,1,4))</f>
        <v>04/04/2009</v>
      </c>
      <c r="CB222" s="7" t="str">
        <f>MID(BF222,33,4)</f>
        <v>244</v>
      </c>
    </row>
    <row r="223" spans="1:80">
      <c r="A223" s="12">
        <v>245</v>
      </c>
      <c r="B223" s="4">
        <v>405</v>
      </c>
      <c r="C223" s="4" t="s">
        <v>256</v>
      </c>
      <c r="E223" s="4" t="s">
        <v>1567</v>
      </c>
      <c r="H223" s="4" t="s">
        <v>82</v>
      </c>
      <c r="J223" s="4" t="s">
        <v>1568</v>
      </c>
      <c r="R223" s="4" t="s">
        <v>85</v>
      </c>
      <c r="U223" s="4" t="s">
        <v>86</v>
      </c>
      <c r="X223" s="4" t="s">
        <v>87</v>
      </c>
      <c r="AC223" s="4" t="s">
        <v>89</v>
      </c>
      <c r="AF223" s="4" t="s">
        <v>282</v>
      </c>
      <c r="AI223" s="4" t="s">
        <v>109</v>
      </c>
      <c r="AN223" s="4" t="s">
        <v>92</v>
      </c>
      <c r="AQ223" s="5">
        <v>30562</v>
      </c>
      <c r="AS223" s="4" t="s">
        <v>1569</v>
      </c>
      <c r="AU223" s="5">
        <v>38445</v>
      </c>
      <c r="AX223" s="4" t="s">
        <v>1569</v>
      </c>
      <c r="BD223" s="4" t="s">
        <v>1570</v>
      </c>
      <c r="BF223" s="4" t="s">
        <v>1571</v>
      </c>
      <c r="BL223" s="4" t="s">
        <v>97</v>
      </c>
      <c r="BN223" s="4" t="s">
        <v>97</v>
      </c>
      <c r="BV223" s="4" t="s">
        <v>1572</v>
      </c>
      <c r="BY223" s="4" t="s">
        <v>1573</v>
      </c>
      <c r="CA223" s="8" t="str">
        <f>CONCATENATE(MID(AX223,6,2),"/",MID(AX223,9,2),"/",MID(AX223,1,4))</f>
        <v>04/04/2009</v>
      </c>
      <c r="CB223" s="7" t="str">
        <f>MID(BF223,33,4)</f>
        <v>245</v>
      </c>
    </row>
    <row r="224" spans="1:80">
      <c r="A224" s="12">
        <v>246</v>
      </c>
      <c r="B224" s="4">
        <v>406</v>
      </c>
      <c r="C224" s="4" t="s">
        <v>256</v>
      </c>
      <c r="E224" s="4" t="s">
        <v>1574</v>
      </c>
      <c r="H224" s="4" t="s">
        <v>82</v>
      </c>
      <c r="R224" s="4" t="s">
        <v>85</v>
      </c>
      <c r="U224" s="4" t="s">
        <v>280</v>
      </c>
      <c r="X224" s="4" t="s">
        <v>87</v>
      </c>
      <c r="Z224" s="4" t="s">
        <v>140</v>
      </c>
      <c r="AC224" s="4" t="s">
        <v>1575</v>
      </c>
      <c r="AF224" s="4" t="s">
        <v>405</v>
      </c>
      <c r="AI224" s="4" t="s">
        <v>109</v>
      </c>
      <c r="AN224" s="4" t="s">
        <v>92</v>
      </c>
      <c r="AQ224" s="4">
        <v>1988</v>
      </c>
      <c r="AS224" s="4" t="s">
        <v>1576</v>
      </c>
      <c r="AU224" s="5">
        <v>38445</v>
      </c>
      <c r="AX224" s="4" t="s">
        <v>1576</v>
      </c>
      <c r="BD224" s="4" t="s">
        <v>1577</v>
      </c>
      <c r="BF224" s="4" t="s">
        <v>1578</v>
      </c>
      <c r="BH224" s="4" t="s">
        <v>96</v>
      </c>
      <c r="BL224" s="4" t="s">
        <v>97</v>
      </c>
      <c r="BN224" s="4" t="s">
        <v>97</v>
      </c>
      <c r="BV224" s="4" t="s">
        <v>1579</v>
      </c>
      <c r="BY224" s="4" t="s">
        <v>1580</v>
      </c>
      <c r="CA224" s="8" t="str">
        <f>CONCATENATE(MID(AX224,6,2),"/",MID(AX224,9,2),"/",MID(AX224,1,4))</f>
        <v>04/04/2009</v>
      </c>
      <c r="CB224" s="7" t="str">
        <f>MID(BF224,33,4)</f>
        <v>246</v>
      </c>
    </row>
    <row r="225" spans="1:80">
      <c r="A225" s="12">
        <v>247</v>
      </c>
      <c r="B225" s="4">
        <v>407</v>
      </c>
      <c r="C225" s="4" t="s">
        <v>256</v>
      </c>
      <c r="E225" s="4" t="s">
        <v>1581</v>
      </c>
      <c r="H225" s="4" t="s">
        <v>82</v>
      </c>
      <c r="R225" s="4" t="s">
        <v>85</v>
      </c>
      <c r="U225" s="4" t="s">
        <v>454</v>
      </c>
      <c r="X225" s="4" t="s">
        <v>1582</v>
      </c>
      <c r="AC225" s="4" t="s">
        <v>1583</v>
      </c>
      <c r="AF225" s="4" t="s">
        <v>1584</v>
      </c>
      <c r="AI225" s="4" t="s">
        <v>91</v>
      </c>
      <c r="AN225" s="4" t="s">
        <v>92</v>
      </c>
      <c r="AQ225" s="4">
        <v>1957</v>
      </c>
      <c r="AS225" s="4" t="s">
        <v>1585</v>
      </c>
      <c r="AU225" s="5">
        <v>38445</v>
      </c>
      <c r="AX225" s="4" t="s">
        <v>1585</v>
      </c>
      <c r="BD225" s="4" t="s">
        <v>1586</v>
      </c>
      <c r="BF225" s="4" t="s">
        <v>1587</v>
      </c>
      <c r="BL225" s="4" t="s">
        <v>97</v>
      </c>
      <c r="BN225" s="4" t="s">
        <v>97</v>
      </c>
      <c r="BV225" s="4" t="s">
        <v>1588</v>
      </c>
      <c r="BY225" s="4" t="s">
        <v>1588</v>
      </c>
      <c r="CA225" s="8" t="str">
        <f>CONCATENATE(MID(AX225,6,2),"/",MID(AX225,9,2),"/",MID(AX225,1,4))</f>
        <v>04/04/2009</v>
      </c>
      <c r="CB225" s="7" t="str">
        <f>MID(BF225,33,4)</f>
        <v>247</v>
      </c>
    </row>
    <row r="226" spans="1:80">
      <c r="A226" s="12">
        <v>248</v>
      </c>
      <c r="B226" s="4">
        <v>410</v>
      </c>
      <c r="C226" s="4" t="s">
        <v>256</v>
      </c>
      <c r="E226" s="4" t="s">
        <v>1589</v>
      </c>
      <c r="H226" s="4" t="s">
        <v>82</v>
      </c>
      <c r="J226" s="4" t="s">
        <v>103</v>
      </c>
      <c r="U226" s="4" t="s">
        <v>247</v>
      </c>
      <c r="X226" s="4" t="s">
        <v>1590</v>
      </c>
      <c r="AF226" s="4" t="s">
        <v>118</v>
      </c>
      <c r="AI226" s="4" t="s">
        <v>109</v>
      </c>
      <c r="AN226" s="4" t="s">
        <v>1591</v>
      </c>
      <c r="AQ226" s="4">
        <v>1977</v>
      </c>
      <c r="AS226" s="4" t="s">
        <v>1592</v>
      </c>
      <c r="AU226" s="5">
        <v>38445</v>
      </c>
      <c r="AX226" s="4" t="s">
        <v>1592</v>
      </c>
      <c r="BF226" s="4" t="s">
        <v>1593</v>
      </c>
      <c r="BH226" s="4" t="s">
        <v>96</v>
      </c>
      <c r="BL226" s="4" t="s">
        <v>97</v>
      </c>
      <c r="BN226" s="4" t="s">
        <v>97</v>
      </c>
      <c r="BY226" s="4" t="s">
        <v>1594</v>
      </c>
      <c r="CA226" s="8" t="str">
        <f>CONCATENATE(MID(AX226,6,2),"/",MID(AX226,9,2),"/",MID(AX226,1,4))</f>
        <v>04/04/2009</v>
      </c>
      <c r="CB226" s="7" t="str">
        <f>MID(BF226,33,4)</f>
        <v>248</v>
      </c>
    </row>
    <row r="227" spans="1:80">
      <c r="A227" s="12">
        <v>249</v>
      </c>
      <c r="B227" s="4">
        <v>412</v>
      </c>
      <c r="C227" s="4" t="s">
        <v>256</v>
      </c>
      <c r="E227" s="4" t="s">
        <v>1595</v>
      </c>
      <c r="H227" s="4" t="s">
        <v>82</v>
      </c>
      <c r="M227" s="4" t="s">
        <v>1596</v>
      </c>
      <c r="U227" s="4" t="s">
        <v>280</v>
      </c>
      <c r="X227" s="4" t="s">
        <v>1597</v>
      </c>
      <c r="AF227" s="4" t="s">
        <v>118</v>
      </c>
      <c r="AI227" s="4" t="s">
        <v>1598</v>
      </c>
      <c r="AN227" s="4" t="s">
        <v>130</v>
      </c>
      <c r="AQ227" s="4" t="s">
        <v>1599</v>
      </c>
      <c r="AS227" s="4" t="s">
        <v>1600</v>
      </c>
      <c r="AU227" s="5">
        <v>38445</v>
      </c>
      <c r="AX227" s="4" t="s">
        <v>1600</v>
      </c>
      <c r="BD227" s="4" t="s">
        <v>1601</v>
      </c>
      <c r="BF227" s="4" t="s">
        <v>1602</v>
      </c>
      <c r="BL227" s="4" t="s">
        <v>97</v>
      </c>
      <c r="BN227" s="4" t="s">
        <v>97</v>
      </c>
      <c r="BV227" s="4" t="s">
        <v>1603</v>
      </c>
      <c r="BY227" s="4" t="s">
        <v>1604</v>
      </c>
      <c r="CA227" s="8" t="str">
        <f>CONCATENATE(MID(AX227,6,2),"/",MID(AX227,9,2),"/",MID(AX227,1,4))</f>
        <v>04/04/2009</v>
      </c>
      <c r="CB227" s="7" t="str">
        <f>MID(BF227,33,4)</f>
        <v>249</v>
      </c>
    </row>
    <row r="228" spans="1:80">
      <c r="A228" s="12">
        <v>250</v>
      </c>
      <c r="B228" s="4">
        <v>411</v>
      </c>
      <c r="C228" s="4" t="s">
        <v>256</v>
      </c>
      <c r="E228" s="4" t="s">
        <v>1605</v>
      </c>
      <c r="H228" s="4" t="s">
        <v>82</v>
      </c>
      <c r="J228" s="4" t="s">
        <v>172</v>
      </c>
      <c r="R228" s="4" t="s">
        <v>85</v>
      </c>
      <c r="U228" s="4" t="s">
        <v>625</v>
      </c>
      <c r="X228" s="4" t="s">
        <v>87</v>
      </c>
      <c r="Z228" s="4" t="s">
        <v>1606</v>
      </c>
      <c r="AC228" s="4" t="s">
        <v>394</v>
      </c>
      <c r="AF228" s="4" t="s">
        <v>1607</v>
      </c>
      <c r="AI228" s="4" t="s">
        <v>91</v>
      </c>
      <c r="AN228" s="4" t="s">
        <v>110</v>
      </c>
      <c r="AQ228" s="4">
        <v>1980</v>
      </c>
      <c r="AS228" s="4" t="s">
        <v>1608</v>
      </c>
      <c r="AU228" s="5">
        <v>38445</v>
      </c>
      <c r="AX228" s="4" t="s">
        <v>1608</v>
      </c>
      <c r="BD228" s="4" t="s">
        <v>1609</v>
      </c>
      <c r="BF228" s="4" t="s">
        <v>1610</v>
      </c>
      <c r="BH228" s="4" t="s">
        <v>1611</v>
      </c>
      <c r="BL228" s="4" t="s">
        <v>97</v>
      </c>
      <c r="BN228" s="4" t="s">
        <v>97</v>
      </c>
      <c r="BV228" s="4" t="s">
        <v>1612</v>
      </c>
      <c r="BY228" s="4" t="s">
        <v>1613</v>
      </c>
      <c r="CA228" s="8" t="str">
        <f>CONCATENATE(MID(AX228,6,2),"/",MID(AX228,9,2),"/",MID(AX228,1,4))</f>
        <v>04/04/2009</v>
      </c>
      <c r="CB228" s="7" t="str">
        <f>MID(BF228,33,4)</f>
        <v>250</v>
      </c>
    </row>
    <row r="229" spans="1:80">
      <c r="A229" s="12">
        <v>251</v>
      </c>
      <c r="B229" s="4">
        <v>413</v>
      </c>
      <c r="C229" s="4" t="s">
        <v>256</v>
      </c>
      <c r="E229" s="4" t="s">
        <v>1614</v>
      </c>
      <c r="H229" s="4" t="s">
        <v>82</v>
      </c>
      <c r="J229" s="4" t="s">
        <v>1615</v>
      </c>
      <c r="R229" s="4" t="s">
        <v>155</v>
      </c>
      <c r="U229" s="4" t="s">
        <v>454</v>
      </c>
      <c r="X229" s="4" t="s">
        <v>87</v>
      </c>
      <c r="AC229" s="4" t="s">
        <v>89</v>
      </c>
      <c r="AF229" s="4" t="s">
        <v>1616</v>
      </c>
      <c r="AI229" s="4" t="s">
        <v>91</v>
      </c>
      <c r="AN229" s="4" t="s">
        <v>1617</v>
      </c>
      <c r="AQ229" s="5">
        <v>27944</v>
      </c>
      <c r="AS229" s="4" t="s">
        <v>1618</v>
      </c>
      <c r="AU229" s="5">
        <v>38445</v>
      </c>
      <c r="AX229" s="4" t="s">
        <v>1618</v>
      </c>
      <c r="BD229" s="4" t="s">
        <v>1619</v>
      </c>
      <c r="BF229" s="4" t="s">
        <v>1620</v>
      </c>
      <c r="BH229" s="4" t="s">
        <v>96</v>
      </c>
      <c r="BL229" s="4" t="s">
        <v>97</v>
      </c>
      <c r="BN229" s="4" t="s">
        <v>97</v>
      </c>
      <c r="BV229" s="4" t="s">
        <v>1621</v>
      </c>
      <c r="BY229" s="4" t="s">
        <v>1622</v>
      </c>
      <c r="CA229" s="8" t="str">
        <f>CONCATENATE(MID(AX229,6,2),"/",MID(AX229,9,2),"/",MID(AX229,1,4))</f>
        <v>04/04/2009</v>
      </c>
      <c r="CB229" s="7" t="str">
        <f>MID(BF229,33,4)</f>
        <v>251</v>
      </c>
    </row>
    <row r="230" spans="1:80">
      <c r="A230" s="12">
        <v>252</v>
      </c>
      <c r="B230" s="4">
        <v>415</v>
      </c>
      <c r="C230" s="4" t="s">
        <v>256</v>
      </c>
      <c r="E230" s="4" t="s">
        <v>1623</v>
      </c>
      <c r="H230" s="4" t="s">
        <v>82</v>
      </c>
      <c r="J230" s="4" t="s">
        <v>528</v>
      </c>
      <c r="O230" s="4" t="s">
        <v>528</v>
      </c>
      <c r="R230" s="4" t="s">
        <v>85</v>
      </c>
      <c r="U230" s="4" t="s">
        <v>594</v>
      </c>
      <c r="X230" s="4" t="s">
        <v>87</v>
      </c>
      <c r="AC230" s="4" t="s">
        <v>1624</v>
      </c>
      <c r="AF230" s="4" t="s">
        <v>483</v>
      </c>
      <c r="AI230" s="4" t="s">
        <v>91</v>
      </c>
      <c r="AN230" s="4" t="s">
        <v>110</v>
      </c>
      <c r="AQ230" s="4">
        <v>1974</v>
      </c>
      <c r="AS230" s="4" t="s">
        <v>1625</v>
      </c>
      <c r="AU230" s="5">
        <v>38445</v>
      </c>
      <c r="AX230" s="4" t="s">
        <v>1625</v>
      </c>
      <c r="BD230" s="4" t="s">
        <v>1626</v>
      </c>
      <c r="BF230" s="4" t="s">
        <v>1627</v>
      </c>
      <c r="BH230" s="4" t="s">
        <v>96</v>
      </c>
      <c r="BL230" s="4" t="s">
        <v>97</v>
      </c>
      <c r="BN230" s="4" t="s">
        <v>97</v>
      </c>
      <c r="BV230" s="4" t="s">
        <v>1628</v>
      </c>
      <c r="BY230" s="4" t="s">
        <v>1629</v>
      </c>
      <c r="CA230" s="8" t="str">
        <f>CONCATENATE(MID(AX230,6,2),"/",MID(AX230,9,2),"/",MID(AX230,1,4))</f>
        <v>04/04/2009</v>
      </c>
      <c r="CB230" s="7" t="str">
        <f>MID(BF230,33,4)</f>
        <v>252</v>
      </c>
    </row>
    <row r="231" spans="1:80">
      <c r="A231" s="12">
        <v>253</v>
      </c>
      <c r="B231" s="4">
        <v>417</v>
      </c>
      <c r="C231" s="4" t="s">
        <v>256</v>
      </c>
      <c r="E231" s="4" t="s">
        <v>1615</v>
      </c>
      <c r="H231" s="4" t="s">
        <v>82</v>
      </c>
      <c r="J231" s="4" t="s">
        <v>1623</v>
      </c>
      <c r="M231" s="4" t="s">
        <v>1630</v>
      </c>
      <c r="O231" s="4" t="s">
        <v>1631</v>
      </c>
      <c r="R231" s="4" t="s">
        <v>155</v>
      </c>
      <c r="U231" s="4" t="s">
        <v>413</v>
      </c>
      <c r="X231" s="4" t="s">
        <v>1632</v>
      </c>
      <c r="Z231" s="4" t="s">
        <v>140</v>
      </c>
      <c r="AC231" s="4" t="s">
        <v>1633</v>
      </c>
      <c r="AF231" s="4" t="s">
        <v>1634</v>
      </c>
      <c r="AI231" s="4" t="s">
        <v>91</v>
      </c>
      <c r="AN231" s="4" t="s">
        <v>1591</v>
      </c>
      <c r="AQ231" s="4">
        <v>1946</v>
      </c>
      <c r="AS231" s="4" t="s">
        <v>1635</v>
      </c>
      <c r="AU231" s="5">
        <v>38445</v>
      </c>
      <c r="AX231" s="4" t="s">
        <v>1635</v>
      </c>
      <c r="BD231" s="4" t="s">
        <v>1636</v>
      </c>
      <c r="BF231" s="4" t="s">
        <v>1637</v>
      </c>
      <c r="BH231" s="4" t="s">
        <v>96</v>
      </c>
      <c r="BL231" s="4" t="s">
        <v>97</v>
      </c>
      <c r="BN231" s="4" t="s">
        <v>97</v>
      </c>
      <c r="BV231" s="4" t="s">
        <v>1638</v>
      </c>
      <c r="BY231" s="4" t="s">
        <v>1639</v>
      </c>
      <c r="CA231" s="8" t="str">
        <f>CONCATENATE(MID(AX231,6,2),"/",MID(AX231,9,2),"/",MID(AX231,1,4))</f>
        <v>04/04/2009</v>
      </c>
      <c r="CB231" s="7" t="str">
        <f>MID(BF231,33,4)</f>
        <v>253</v>
      </c>
    </row>
    <row r="232" spans="1:80">
      <c r="A232" s="12">
        <v>254</v>
      </c>
      <c r="B232" s="4">
        <v>418</v>
      </c>
      <c r="C232" s="4" t="s">
        <v>256</v>
      </c>
      <c r="E232" s="4" t="s">
        <v>1659</v>
      </c>
      <c r="H232" s="4" t="s">
        <v>82</v>
      </c>
      <c r="J232" s="4" t="s">
        <v>1660</v>
      </c>
      <c r="O232" s="4" t="s">
        <v>1661</v>
      </c>
      <c r="P232" s="4" t="s">
        <v>104</v>
      </c>
      <c r="R232" s="4" t="s">
        <v>246</v>
      </c>
      <c r="U232" s="4" t="s">
        <v>413</v>
      </c>
      <c r="X232" s="4" t="s">
        <v>1662</v>
      </c>
      <c r="Z232" s="4" t="s">
        <v>1663</v>
      </c>
      <c r="AC232" s="4" t="s">
        <v>1633</v>
      </c>
      <c r="AF232" s="4" t="s">
        <v>1664</v>
      </c>
      <c r="AI232" s="4" t="s">
        <v>129</v>
      </c>
      <c r="AN232" s="4" t="s">
        <v>1665</v>
      </c>
      <c r="AQ232" s="4">
        <v>1950</v>
      </c>
      <c r="AS232" s="4" t="s">
        <v>1666</v>
      </c>
      <c r="AU232" s="5">
        <v>38446</v>
      </c>
      <c r="AX232" s="4" t="s">
        <v>1666</v>
      </c>
      <c r="BD232" s="4" t="s">
        <v>1667</v>
      </c>
      <c r="BF232" s="4" t="s">
        <v>1668</v>
      </c>
      <c r="BH232" s="4" t="s">
        <v>1669</v>
      </c>
      <c r="BL232" s="4" t="s">
        <v>97</v>
      </c>
      <c r="BN232" s="4" t="s">
        <v>97</v>
      </c>
      <c r="BV232" s="4" t="s">
        <v>1670</v>
      </c>
      <c r="BY232" s="4" t="s">
        <v>1671</v>
      </c>
      <c r="CA232" s="8" t="str">
        <f>CONCATENATE(MID(AX232,6,2),"/",MID(AX232,9,2),"/",MID(AX232,1,4))</f>
        <v>04/05/2009</v>
      </c>
      <c r="CB232" s="7" t="str">
        <f>MID(BF232,33,4)</f>
        <v>254</v>
      </c>
    </row>
    <row r="233" spans="1:80">
      <c r="A233" s="12">
        <v>255</v>
      </c>
      <c r="B233" s="4">
        <v>419</v>
      </c>
      <c r="C233" s="4" t="s">
        <v>256</v>
      </c>
      <c r="E233" s="4" t="s">
        <v>1672</v>
      </c>
      <c r="H233" s="4" t="s">
        <v>82</v>
      </c>
      <c r="J233" s="4" t="s">
        <v>528</v>
      </c>
      <c r="R233" s="4" t="s">
        <v>1673</v>
      </c>
      <c r="U233" s="4" t="s">
        <v>413</v>
      </c>
      <c r="X233" s="4" t="s">
        <v>1674</v>
      </c>
      <c r="Z233" s="4" t="s">
        <v>1675</v>
      </c>
      <c r="AC233" s="4" t="s">
        <v>1676</v>
      </c>
      <c r="AF233" s="4" t="s">
        <v>1584</v>
      </c>
      <c r="AI233" s="4" t="s">
        <v>109</v>
      </c>
      <c r="AN233" s="4" t="s">
        <v>1673</v>
      </c>
      <c r="AQ233" s="4">
        <v>1952</v>
      </c>
      <c r="AS233" s="4" t="s">
        <v>1677</v>
      </c>
      <c r="AU233" s="5">
        <v>38446</v>
      </c>
      <c r="AX233" s="4" t="s">
        <v>1677</v>
      </c>
      <c r="BD233" s="4" t="s">
        <v>1678</v>
      </c>
      <c r="BF233" s="4" t="s">
        <v>1679</v>
      </c>
      <c r="BH233" s="4" t="s">
        <v>1680</v>
      </c>
      <c r="BL233" s="4" t="s">
        <v>97</v>
      </c>
      <c r="BN233" s="4" t="s">
        <v>97</v>
      </c>
      <c r="BV233" s="4" t="s">
        <v>1681</v>
      </c>
      <c r="BY233" s="4" t="s">
        <v>1682</v>
      </c>
      <c r="CA233" s="8" t="str">
        <f>CONCATENATE(MID(AX233,6,2),"/",MID(AX233,9,2),"/",MID(AX233,1,4))</f>
        <v>04/05/2009</v>
      </c>
      <c r="CB233" s="7" t="str">
        <f>MID(BF233,33,4)</f>
        <v>255</v>
      </c>
    </row>
    <row r="234" spans="1:80">
      <c r="A234" s="12">
        <v>257</v>
      </c>
      <c r="B234" s="4">
        <v>421</v>
      </c>
      <c r="C234" s="4" t="s">
        <v>256</v>
      </c>
      <c r="E234" s="4" t="s">
        <v>1683</v>
      </c>
      <c r="H234" s="4" t="s">
        <v>82</v>
      </c>
      <c r="J234" s="4" t="s">
        <v>279</v>
      </c>
      <c r="M234" s="4" t="s">
        <v>1684</v>
      </c>
      <c r="X234" s="4" t="s">
        <v>1685</v>
      </c>
      <c r="AI234" s="4" t="s">
        <v>129</v>
      </c>
      <c r="AQ234" s="4">
        <v>1958</v>
      </c>
      <c r="AS234" s="4" t="s">
        <v>1686</v>
      </c>
      <c r="AU234" s="5">
        <v>19818</v>
      </c>
      <c r="AX234" s="4" t="s">
        <v>1686</v>
      </c>
      <c r="BD234" s="4" t="s">
        <v>1687</v>
      </c>
      <c r="BF234" s="4" t="s">
        <v>1688</v>
      </c>
      <c r="BH234" s="4" t="s">
        <v>96</v>
      </c>
      <c r="BL234" s="4" t="s">
        <v>97</v>
      </c>
      <c r="BN234" s="4" t="s">
        <v>97</v>
      </c>
      <c r="BV234" s="4" t="s">
        <v>1689</v>
      </c>
      <c r="BY234" s="4" t="s">
        <v>1690</v>
      </c>
      <c r="CA234" s="8" t="str">
        <f>CONCATENATE(MID(AX234,6,2),"/",MID(AX234,9,2),"/",MID(AX234,1,4))</f>
        <v>04/05/2009</v>
      </c>
      <c r="CB234" s="7" t="str">
        <f>MID(BF234,33,4)</f>
        <v>257</v>
      </c>
    </row>
    <row r="235" spans="1:80">
      <c r="A235" s="12">
        <v>258</v>
      </c>
      <c r="B235" s="4">
        <v>422</v>
      </c>
      <c r="C235" s="4" t="s">
        <v>256</v>
      </c>
      <c r="E235" s="4" t="s">
        <v>1683</v>
      </c>
      <c r="H235" s="4" t="s">
        <v>82</v>
      </c>
      <c r="J235" s="4" t="s">
        <v>279</v>
      </c>
      <c r="X235" s="4" t="s">
        <v>1685</v>
      </c>
      <c r="AI235" s="4" t="s">
        <v>109</v>
      </c>
      <c r="AS235" s="4" t="s">
        <v>1691</v>
      </c>
      <c r="AU235" s="5">
        <v>38446</v>
      </c>
      <c r="AX235" s="4" t="s">
        <v>1691</v>
      </c>
      <c r="BD235" s="4" t="s">
        <v>1692</v>
      </c>
      <c r="BF235" s="4" t="s">
        <v>1693</v>
      </c>
      <c r="BH235" s="4" t="s">
        <v>96</v>
      </c>
      <c r="BL235" s="4" t="s">
        <v>97</v>
      </c>
      <c r="BN235" s="4" t="s">
        <v>97</v>
      </c>
      <c r="BV235" s="4" t="s">
        <v>1694</v>
      </c>
      <c r="BY235" s="4" t="s">
        <v>1695</v>
      </c>
      <c r="CA235" s="8" t="str">
        <f>CONCATENATE(MID(AX235,6,2),"/",MID(AX235,9,2),"/",MID(AX235,1,4))</f>
        <v>04/05/2009</v>
      </c>
      <c r="CB235" s="7" t="str">
        <f>MID(BF235,33,4)</f>
        <v>258</v>
      </c>
    </row>
    <row r="236" spans="1:80">
      <c r="A236" s="12">
        <v>259</v>
      </c>
      <c r="B236" s="4">
        <v>423</v>
      </c>
      <c r="C236" s="4" t="s">
        <v>256</v>
      </c>
      <c r="E236" s="4" t="s">
        <v>1696</v>
      </c>
      <c r="H236" s="4" t="s">
        <v>82</v>
      </c>
      <c r="J236" s="4" t="s">
        <v>1697</v>
      </c>
      <c r="R236" s="4" t="s">
        <v>246</v>
      </c>
      <c r="U236" s="4" t="s">
        <v>413</v>
      </c>
      <c r="X236" s="4" t="s">
        <v>1698</v>
      </c>
      <c r="AC236" s="4" t="s">
        <v>89</v>
      </c>
      <c r="AI236" s="4" t="s">
        <v>129</v>
      </c>
      <c r="AN236" s="4" t="s">
        <v>110</v>
      </c>
      <c r="AS236" s="4" t="s">
        <v>1699</v>
      </c>
      <c r="AU236" s="5">
        <v>38446</v>
      </c>
      <c r="AX236" s="4" t="s">
        <v>1699</v>
      </c>
      <c r="BD236" s="4" t="s">
        <v>1700</v>
      </c>
      <c r="BF236" s="4" t="s">
        <v>1701</v>
      </c>
      <c r="BH236" s="4" t="s">
        <v>96</v>
      </c>
      <c r="BL236" s="4" t="s">
        <v>97</v>
      </c>
      <c r="BN236" s="4" t="s">
        <v>97</v>
      </c>
      <c r="BV236" s="4" t="s">
        <v>1702</v>
      </c>
      <c r="BY236" s="4" t="s">
        <v>1703</v>
      </c>
      <c r="CA236" s="8" t="str">
        <f>CONCATENATE(MID(AX236,6,2),"/",MID(AX236,9,2),"/",MID(AX236,1,4))</f>
        <v>04/05/2009</v>
      </c>
      <c r="CB236" s="7" t="str">
        <f>MID(BF236,33,4)</f>
        <v>259</v>
      </c>
    </row>
    <row r="237" spans="1:80">
      <c r="A237" s="12">
        <v>260</v>
      </c>
      <c r="B237" s="4">
        <v>424</v>
      </c>
      <c r="C237" s="4" t="s">
        <v>256</v>
      </c>
      <c r="E237" s="4" t="s">
        <v>1704</v>
      </c>
      <c r="H237" s="4" t="s">
        <v>82</v>
      </c>
      <c r="J237" s="4" t="s">
        <v>279</v>
      </c>
      <c r="R237" s="4" t="s">
        <v>246</v>
      </c>
      <c r="U237" s="4" t="s">
        <v>1705</v>
      </c>
      <c r="X237" s="4" t="s">
        <v>87</v>
      </c>
      <c r="AC237" s="4" t="s">
        <v>89</v>
      </c>
      <c r="AF237" s="4" t="s">
        <v>1634</v>
      </c>
      <c r="AI237" s="4" t="s">
        <v>129</v>
      </c>
      <c r="AN237" s="4" t="s">
        <v>110</v>
      </c>
      <c r="AQ237" s="4">
        <v>1953</v>
      </c>
      <c r="AS237" s="4" t="s">
        <v>1706</v>
      </c>
      <c r="AU237" s="5">
        <v>38446</v>
      </c>
      <c r="AX237" s="4" t="s">
        <v>1706</v>
      </c>
      <c r="BD237" s="4" t="s">
        <v>1707</v>
      </c>
      <c r="BF237" s="4" t="s">
        <v>1708</v>
      </c>
      <c r="BH237" s="4" t="s">
        <v>96</v>
      </c>
      <c r="BL237" s="4" t="s">
        <v>97</v>
      </c>
      <c r="BN237" s="4" t="s">
        <v>97</v>
      </c>
      <c r="BV237" s="4" t="s">
        <v>1709</v>
      </c>
      <c r="BY237" s="4" t="s">
        <v>1710</v>
      </c>
      <c r="CA237" s="8" t="str">
        <f>CONCATENATE(MID(AX237,6,2),"/",MID(AX237,9,2),"/",MID(AX237,1,4))</f>
        <v>04/05/2009</v>
      </c>
      <c r="CB237" s="7" t="str">
        <f>MID(BF237,33,4)</f>
        <v>260</v>
      </c>
    </row>
    <row r="238" spans="1:80">
      <c r="A238" s="12">
        <v>261</v>
      </c>
      <c r="B238" s="4">
        <v>425</v>
      </c>
      <c r="C238" s="4" t="s">
        <v>256</v>
      </c>
      <c r="E238" s="4" t="s">
        <v>1711</v>
      </c>
      <c r="H238" s="4" t="s">
        <v>82</v>
      </c>
      <c r="R238" s="4" t="s">
        <v>403</v>
      </c>
      <c r="U238" s="4" t="s">
        <v>413</v>
      </c>
      <c r="X238" s="4" t="s">
        <v>87</v>
      </c>
      <c r="Z238" s="4" t="s">
        <v>1712</v>
      </c>
      <c r="AC238" s="4" t="s">
        <v>89</v>
      </c>
      <c r="AF238" s="4" t="s">
        <v>90</v>
      </c>
      <c r="AI238" s="4" t="s">
        <v>109</v>
      </c>
      <c r="AN238" s="4" t="s">
        <v>1713</v>
      </c>
      <c r="AQ238" s="4">
        <v>1952</v>
      </c>
      <c r="AS238" s="4" t="s">
        <v>1714</v>
      </c>
      <c r="AU238" s="5">
        <v>38446</v>
      </c>
      <c r="AX238" s="4" t="s">
        <v>1714</v>
      </c>
      <c r="BD238" s="4" t="s">
        <v>1715</v>
      </c>
      <c r="BF238" s="4" t="s">
        <v>1716</v>
      </c>
      <c r="BH238" s="4" t="s">
        <v>96</v>
      </c>
      <c r="BL238" s="4" t="s">
        <v>97</v>
      </c>
      <c r="BN238" s="4" t="s">
        <v>97</v>
      </c>
      <c r="BY238" s="4" t="s">
        <v>1717</v>
      </c>
      <c r="CA238" s="8" t="str">
        <f>CONCATENATE(MID(AX238,6,2),"/",MID(AX238,9,2),"/",MID(AX238,1,4))</f>
        <v>04/05/2009</v>
      </c>
      <c r="CB238" s="7" t="str">
        <f>MID(BF238,33,4)</f>
        <v>261</v>
      </c>
    </row>
    <row r="239" spans="1:80">
      <c r="A239" s="12">
        <v>262</v>
      </c>
      <c r="B239" s="4">
        <v>426</v>
      </c>
      <c r="C239" s="4" t="s">
        <v>256</v>
      </c>
      <c r="E239" s="4" t="s">
        <v>1718</v>
      </c>
      <c r="H239" s="4" t="s">
        <v>82</v>
      </c>
      <c r="J239" s="4" t="s">
        <v>1719</v>
      </c>
      <c r="R239" s="4" t="s">
        <v>85</v>
      </c>
      <c r="U239" s="4" t="s">
        <v>990</v>
      </c>
      <c r="X239" s="4" t="s">
        <v>87</v>
      </c>
      <c r="Z239" s="4" t="s">
        <v>1712</v>
      </c>
      <c r="AC239" s="4" t="s">
        <v>1720</v>
      </c>
      <c r="AF239" s="4" t="s">
        <v>483</v>
      </c>
      <c r="AI239" s="4" t="s">
        <v>109</v>
      </c>
      <c r="AN239" s="4" t="s">
        <v>1721</v>
      </c>
      <c r="AQ239" s="4">
        <v>1974</v>
      </c>
      <c r="AS239" s="4" t="s">
        <v>1722</v>
      </c>
      <c r="AU239" s="5">
        <v>38446</v>
      </c>
      <c r="AX239" s="4" t="s">
        <v>1722</v>
      </c>
      <c r="BD239" s="4" t="s">
        <v>1723</v>
      </c>
      <c r="BF239" s="4" t="s">
        <v>1724</v>
      </c>
      <c r="BH239" s="4" t="s">
        <v>96</v>
      </c>
      <c r="BL239" s="4" t="s">
        <v>97</v>
      </c>
      <c r="BN239" s="4" t="s">
        <v>97</v>
      </c>
      <c r="BV239" s="4" t="s">
        <v>1725</v>
      </c>
      <c r="BY239" s="4" t="s">
        <v>1726</v>
      </c>
      <c r="CA239" s="8" t="str">
        <f>CONCATENATE(MID(AX239,6,2),"/",MID(AX239,9,2),"/",MID(AX239,1,4))</f>
        <v>04/05/2009</v>
      </c>
      <c r="CB239" s="7" t="str">
        <f>MID(BF239,33,4)</f>
        <v>262</v>
      </c>
    </row>
    <row r="240" spans="1:80">
      <c r="A240" s="12">
        <v>263</v>
      </c>
      <c r="B240" s="4">
        <v>428</v>
      </c>
      <c r="C240" s="4" t="s">
        <v>256</v>
      </c>
      <c r="E240" s="4" t="s">
        <v>1727</v>
      </c>
      <c r="H240" s="4" t="s">
        <v>82</v>
      </c>
      <c r="R240" s="4" t="s">
        <v>85</v>
      </c>
      <c r="U240" s="4" t="s">
        <v>117</v>
      </c>
      <c r="X240" s="4" t="s">
        <v>87</v>
      </c>
      <c r="AC240" s="4" t="s">
        <v>394</v>
      </c>
      <c r="AF240" s="4" t="s">
        <v>1584</v>
      </c>
      <c r="AI240" s="4" t="s">
        <v>129</v>
      </c>
      <c r="AN240" s="4" t="s">
        <v>110</v>
      </c>
      <c r="AQ240" s="4">
        <v>1980</v>
      </c>
      <c r="AS240" s="4" t="s">
        <v>1728</v>
      </c>
      <c r="AU240" s="5">
        <v>38446</v>
      </c>
      <c r="AX240" s="4" t="s">
        <v>1728</v>
      </c>
      <c r="BD240" s="4" t="s">
        <v>1729</v>
      </c>
      <c r="BF240" s="4" t="s">
        <v>1730</v>
      </c>
      <c r="BL240" s="4" t="s">
        <v>97</v>
      </c>
      <c r="BN240" s="4" t="s">
        <v>97</v>
      </c>
      <c r="BV240" s="4" t="s">
        <v>1731</v>
      </c>
      <c r="BY240" s="4" t="s">
        <v>1732</v>
      </c>
      <c r="CA240" s="8" t="str">
        <f>CONCATENATE(MID(AX240,6,2),"/",MID(AX240,9,2),"/",MID(AX240,1,4))</f>
        <v>04/05/2009</v>
      </c>
      <c r="CB240" s="7" t="str">
        <f>MID(BF240,33,4)</f>
        <v>263</v>
      </c>
    </row>
    <row r="241" spans="1:80">
      <c r="A241" s="12">
        <v>264</v>
      </c>
      <c r="B241" s="4">
        <v>429</v>
      </c>
      <c r="C241" s="4" t="s">
        <v>256</v>
      </c>
      <c r="E241" s="4" t="s">
        <v>1733</v>
      </c>
      <c r="H241" s="4" t="s">
        <v>82</v>
      </c>
      <c r="J241" s="4" t="s">
        <v>528</v>
      </c>
      <c r="M241" s="4" t="s">
        <v>1734</v>
      </c>
      <c r="R241" s="4" t="s">
        <v>85</v>
      </c>
      <c r="U241" s="4" t="s">
        <v>454</v>
      </c>
      <c r="X241" s="4" t="s">
        <v>87</v>
      </c>
      <c r="AC241" s="4" t="s">
        <v>89</v>
      </c>
      <c r="AF241" s="4" t="s">
        <v>1735</v>
      </c>
      <c r="AI241" s="4" t="s">
        <v>109</v>
      </c>
      <c r="AN241" s="4" t="s">
        <v>1591</v>
      </c>
      <c r="AQ241" s="4">
        <v>1982</v>
      </c>
      <c r="AS241" s="4" t="s">
        <v>1736</v>
      </c>
      <c r="AU241" s="5">
        <v>38446</v>
      </c>
      <c r="AX241" s="4" t="s">
        <v>1736</v>
      </c>
      <c r="BD241" s="4" t="s">
        <v>1737</v>
      </c>
      <c r="BF241" s="4" t="s">
        <v>1738</v>
      </c>
      <c r="BH241" s="4" t="s">
        <v>96</v>
      </c>
      <c r="BL241" s="4" t="s">
        <v>97</v>
      </c>
      <c r="BN241" s="4" t="s">
        <v>97</v>
      </c>
      <c r="BV241" s="4" t="s">
        <v>1739</v>
      </c>
      <c r="BY241" s="4" t="s">
        <v>1740</v>
      </c>
      <c r="CA241" s="8" t="str">
        <f>CONCATENATE(MID(AX241,6,2),"/",MID(AX241,9,2),"/",MID(AX241,1,4))</f>
        <v>04/05/2009</v>
      </c>
      <c r="CB241" s="7" t="str">
        <f>MID(BF241,33,4)</f>
        <v>264</v>
      </c>
    </row>
    <row r="242" spans="1:80">
      <c r="A242" s="12">
        <v>265</v>
      </c>
      <c r="B242" s="4">
        <v>431</v>
      </c>
      <c r="C242" s="4" t="s">
        <v>256</v>
      </c>
      <c r="E242" s="4" t="s">
        <v>1741</v>
      </c>
      <c r="H242" s="4" t="s">
        <v>82</v>
      </c>
      <c r="J242" s="4" t="s">
        <v>528</v>
      </c>
      <c r="R242" s="4" t="s">
        <v>85</v>
      </c>
      <c r="U242" s="4" t="s">
        <v>1742</v>
      </c>
      <c r="X242" s="4" t="s">
        <v>1352</v>
      </c>
      <c r="Z242" s="4" t="s">
        <v>1743</v>
      </c>
      <c r="AC242" s="4" t="s">
        <v>1744</v>
      </c>
      <c r="AF242" s="4" t="s">
        <v>118</v>
      </c>
      <c r="AI242" s="4" t="s">
        <v>129</v>
      </c>
      <c r="AN242" s="4" t="s">
        <v>92</v>
      </c>
      <c r="AQ242" s="5">
        <v>26239</v>
      </c>
      <c r="AS242" s="4" t="s">
        <v>1745</v>
      </c>
      <c r="AU242" s="5">
        <v>38446</v>
      </c>
      <c r="AX242" s="4" t="s">
        <v>1745</v>
      </c>
      <c r="BD242" s="4" t="s">
        <v>1746</v>
      </c>
      <c r="BF242" s="4" t="s">
        <v>1747</v>
      </c>
      <c r="BH242" s="4" t="s">
        <v>96</v>
      </c>
      <c r="BL242" s="4" t="s">
        <v>97</v>
      </c>
      <c r="BN242" s="4" t="s">
        <v>97</v>
      </c>
      <c r="BV242" s="4" t="s">
        <v>1748</v>
      </c>
      <c r="BY242" s="4" t="s">
        <v>1749</v>
      </c>
      <c r="CA242" s="8" t="str">
        <f>CONCATENATE(MID(AX242,6,2),"/",MID(AX242,9,2),"/",MID(AX242,1,4))</f>
        <v>04/05/2009</v>
      </c>
      <c r="CB242" s="7" t="str">
        <f>MID(BF242,33,4)</f>
        <v>265</v>
      </c>
    </row>
    <row r="243" spans="1:80">
      <c r="A243" s="12">
        <v>266</v>
      </c>
      <c r="B243" s="4">
        <v>432</v>
      </c>
      <c r="C243" s="4" t="s">
        <v>256</v>
      </c>
      <c r="E243" s="4" t="s">
        <v>1750</v>
      </c>
      <c r="H243" s="4" t="s">
        <v>82</v>
      </c>
      <c r="R243" s="4" t="s">
        <v>403</v>
      </c>
      <c r="U243" s="4" t="s">
        <v>454</v>
      </c>
      <c r="AI243" s="4" t="s">
        <v>129</v>
      </c>
      <c r="AQ243" s="4">
        <v>1983</v>
      </c>
      <c r="AS243" s="4" t="s">
        <v>1751</v>
      </c>
      <c r="AU243" s="5">
        <v>38445</v>
      </c>
      <c r="AX243" s="4" t="s">
        <v>1751</v>
      </c>
      <c r="BD243" s="4" t="s">
        <v>1752</v>
      </c>
      <c r="BF243" s="4" t="s">
        <v>1753</v>
      </c>
      <c r="BH243" s="4" t="s">
        <v>96</v>
      </c>
      <c r="BL243" s="4" t="s">
        <v>97</v>
      </c>
      <c r="BN243" s="4" t="s">
        <v>97</v>
      </c>
      <c r="BV243" s="4" t="s">
        <v>1754</v>
      </c>
      <c r="BY243" s="4" t="s">
        <v>1755</v>
      </c>
      <c r="CA243" s="8" t="str">
        <f>CONCATENATE(MID(AX243,6,2),"/",MID(AX243,9,2),"/",MID(AX243,1,4))</f>
        <v>04/05/2009</v>
      </c>
      <c r="CB243" s="7" t="str">
        <f>MID(BF243,33,4)</f>
        <v>266</v>
      </c>
    </row>
    <row r="244" spans="1:80">
      <c r="A244" s="12">
        <v>269</v>
      </c>
      <c r="B244" s="4">
        <v>437</v>
      </c>
      <c r="C244" s="4" t="s">
        <v>256</v>
      </c>
      <c r="E244" s="4" t="s">
        <v>1756</v>
      </c>
      <c r="H244" s="4" t="s">
        <v>82</v>
      </c>
      <c r="AC244" s="4" t="s">
        <v>89</v>
      </c>
      <c r="AF244" s="4" t="s">
        <v>118</v>
      </c>
      <c r="AI244" s="4" t="s">
        <v>109</v>
      </c>
      <c r="AN244" s="4" t="s">
        <v>1757</v>
      </c>
      <c r="AQ244" s="4">
        <v>1984</v>
      </c>
      <c r="AS244" s="4" t="s">
        <v>1758</v>
      </c>
      <c r="AU244" s="5">
        <v>38436</v>
      </c>
      <c r="AX244" s="4" t="s">
        <v>1758</v>
      </c>
      <c r="BF244" s="4" t="s">
        <v>1759</v>
      </c>
      <c r="BH244" s="4" t="s">
        <v>96</v>
      </c>
      <c r="BL244" s="4" t="s">
        <v>97</v>
      </c>
      <c r="BN244" s="4" t="s">
        <v>97</v>
      </c>
      <c r="BY244" s="4" t="s">
        <v>1760</v>
      </c>
      <c r="CA244" s="8" t="str">
        <f>CONCATENATE(MID(AX244,6,2),"/",MID(AX244,9,2),"/",MID(AX244,1,4))</f>
        <v>04/09/2009</v>
      </c>
      <c r="CB244" s="7" t="str">
        <f>MID(BF244,33,4)</f>
        <v>269</v>
      </c>
    </row>
    <row r="245" spans="1:80">
      <c r="A245" s="12">
        <v>270</v>
      </c>
      <c r="B245" s="4">
        <v>438</v>
      </c>
      <c r="C245" s="4" t="s">
        <v>256</v>
      </c>
      <c r="E245" s="4" t="s">
        <v>1761</v>
      </c>
      <c r="H245" s="4" t="s">
        <v>82</v>
      </c>
      <c r="U245" s="4" t="s">
        <v>86</v>
      </c>
      <c r="AC245" s="4" t="s">
        <v>89</v>
      </c>
      <c r="AF245" s="4" t="s">
        <v>1735</v>
      </c>
      <c r="AI245" s="4" t="s">
        <v>109</v>
      </c>
      <c r="AQ245" s="4">
        <v>1988</v>
      </c>
      <c r="AS245" s="4" t="s">
        <v>1762</v>
      </c>
      <c r="AU245" s="5">
        <v>38450</v>
      </c>
      <c r="AX245" s="4" t="s">
        <v>1762</v>
      </c>
      <c r="BD245" s="4" t="s">
        <v>1763</v>
      </c>
      <c r="BF245" s="4" t="s">
        <v>1764</v>
      </c>
      <c r="BL245" s="4" t="s">
        <v>97</v>
      </c>
      <c r="BN245" s="4" t="s">
        <v>97</v>
      </c>
      <c r="BV245" s="4" t="s">
        <v>1765</v>
      </c>
      <c r="BY245" s="4" t="s">
        <v>1766</v>
      </c>
      <c r="CA245" s="8" t="str">
        <f>CONCATENATE(MID(AX245,6,2),"/",MID(AX245,9,2),"/",MID(AX245,1,4))</f>
        <v>04/10/2009</v>
      </c>
      <c r="CB245" s="7" t="str">
        <f>MID(BF245,33,4)</f>
        <v>270</v>
      </c>
    </row>
    <row r="246" spans="1:80">
      <c r="A246" s="12">
        <v>271</v>
      </c>
      <c r="B246" s="4">
        <v>451</v>
      </c>
      <c r="C246" s="4" t="s">
        <v>256</v>
      </c>
      <c r="E246" s="4" t="s">
        <v>1767</v>
      </c>
      <c r="H246" s="4" t="s">
        <v>82</v>
      </c>
      <c r="R246" s="4" t="s">
        <v>116</v>
      </c>
      <c r="U246" s="4" t="s">
        <v>594</v>
      </c>
      <c r="X246" s="4" t="s">
        <v>1768</v>
      </c>
      <c r="AC246" s="4" t="s">
        <v>1769</v>
      </c>
      <c r="AI246" s="4" t="s">
        <v>129</v>
      </c>
      <c r="AN246" s="4" t="s">
        <v>110</v>
      </c>
      <c r="AQ246" s="4">
        <v>1983</v>
      </c>
      <c r="AS246" s="4" t="s">
        <v>1770</v>
      </c>
      <c r="AU246" s="5">
        <v>38451</v>
      </c>
      <c r="AX246" s="4" t="s">
        <v>1770</v>
      </c>
      <c r="BF246" s="4" t="s">
        <v>1771</v>
      </c>
      <c r="BL246" s="4" t="s">
        <v>97</v>
      </c>
      <c r="BN246" s="4" t="s">
        <v>97</v>
      </c>
      <c r="BV246" s="4" t="s">
        <v>1772</v>
      </c>
      <c r="BY246" s="4" t="s">
        <v>1773</v>
      </c>
      <c r="CA246" s="8" t="str">
        <f>CONCATENATE(MID(AX246,6,2),"/",MID(AX246,9,2),"/",MID(AX246,1,4))</f>
        <v>04/10/2009</v>
      </c>
      <c r="CB246" s="7" t="str">
        <f>MID(BF246,33,4)</f>
        <v>271</v>
      </c>
    </row>
    <row r="247" spans="1:80">
      <c r="A247" s="12">
        <v>272</v>
      </c>
      <c r="B247" s="4">
        <v>449</v>
      </c>
      <c r="C247" s="4" t="s">
        <v>256</v>
      </c>
      <c r="H247" s="4" t="s">
        <v>82</v>
      </c>
      <c r="U247" s="4" t="s">
        <v>280</v>
      </c>
      <c r="AF247" s="4" t="s">
        <v>118</v>
      </c>
      <c r="AI247" s="4" t="s">
        <v>129</v>
      </c>
      <c r="AQ247" s="4">
        <v>1982</v>
      </c>
      <c r="AS247" s="4" t="s">
        <v>1774</v>
      </c>
      <c r="AU247" s="5">
        <v>38420</v>
      </c>
      <c r="AX247" s="4" t="s">
        <v>1774</v>
      </c>
      <c r="BF247" s="4" t="s">
        <v>1775</v>
      </c>
      <c r="BL247" s="4" t="s">
        <v>97</v>
      </c>
      <c r="BN247" s="4" t="s">
        <v>97</v>
      </c>
      <c r="BV247" s="4" t="s">
        <v>1776</v>
      </c>
      <c r="BY247" s="4" t="s">
        <v>1777</v>
      </c>
      <c r="CA247" s="8" t="str">
        <f>CONCATENATE(MID(AX247,6,2),"/",MID(AX247,9,2),"/",MID(AX247,1,4))</f>
        <v>04/10/2009</v>
      </c>
      <c r="CB247" s="7" t="str">
        <f>MID(BF247,33,4)</f>
        <v>272</v>
      </c>
    </row>
    <row r="248" spans="1:80">
      <c r="A248" s="12">
        <v>273</v>
      </c>
      <c r="B248" s="4">
        <v>450</v>
      </c>
      <c r="C248" s="4" t="s">
        <v>256</v>
      </c>
      <c r="E248" s="4" t="s">
        <v>1778</v>
      </c>
      <c r="H248" s="4" t="s">
        <v>82</v>
      </c>
      <c r="R248" s="4" t="s">
        <v>403</v>
      </c>
      <c r="U248" s="4" t="s">
        <v>280</v>
      </c>
      <c r="AI248" s="4" t="s">
        <v>129</v>
      </c>
      <c r="AS248" s="4" t="s">
        <v>1779</v>
      </c>
      <c r="AU248" s="5">
        <v>38451</v>
      </c>
      <c r="AX248" s="4" t="s">
        <v>1779</v>
      </c>
      <c r="BD248" s="4" t="s">
        <v>1780</v>
      </c>
      <c r="BF248" s="4" t="s">
        <v>1781</v>
      </c>
      <c r="BH248" s="4" t="s">
        <v>96</v>
      </c>
      <c r="BL248" s="4" t="s">
        <v>97</v>
      </c>
      <c r="BN248" s="4" t="s">
        <v>97</v>
      </c>
      <c r="BV248" s="4" t="s">
        <v>1782</v>
      </c>
      <c r="BY248" s="4" t="s">
        <v>1783</v>
      </c>
      <c r="CA248" s="8" t="str">
        <f>CONCATENATE(MID(AX248,6,2),"/",MID(AX248,9,2),"/",MID(AX248,1,4))</f>
        <v>04/10/2009</v>
      </c>
      <c r="CB248" s="7" t="str">
        <f>MID(BF248,33,4)</f>
        <v>273</v>
      </c>
    </row>
    <row r="249" spans="1:80">
      <c r="A249" s="12">
        <v>274</v>
      </c>
      <c r="B249" s="4">
        <v>448</v>
      </c>
      <c r="C249" s="4" t="s">
        <v>256</v>
      </c>
      <c r="H249" s="4" t="s">
        <v>82</v>
      </c>
      <c r="AQ249" s="4">
        <v>1989</v>
      </c>
      <c r="AS249" s="4" t="s">
        <v>1784</v>
      </c>
      <c r="AU249" s="5">
        <v>38451</v>
      </c>
      <c r="AX249" s="4" t="s">
        <v>1784</v>
      </c>
      <c r="BF249" s="4" t="s">
        <v>1785</v>
      </c>
      <c r="BL249" s="4" t="s">
        <v>97</v>
      </c>
      <c r="BN249" s="4" t="s">
        <v>97</v>
      </c>
      <c r="BY249" s="4" t="s">
        <v>1786</v>
      </c>
      <c r="CA249" s="8" t="str">
        <f>CONCATENATE(MID(AX249,6,2),"/",MID(AX249,9,2),"/",MID(AX249,1,4))</f>
        <v>04/10/2009</v>
      </c>
      <c r="CB249" s="7" t="str">
        <f>MID(BF249,33,4)</f>
        <v>274</v>
      </c>
    </row>
    <row r="250" spans="1:80">
      <c r="A250" s="12">
        <v>275</v>
      </c>
      <c r="B250" s="4">
        <v>447</v>
      </c>
      <c r="C250" s="4" t="s">
        <v>256</v>
      </c>
      <c r="E250" s="4" t="s">
        <v>1787</v>
      </c>
      <c r="H250" s="4" t="s">
        <v>82</v>
      </c>
      <c r="AI250" s="4" t="s">
        <v>91</v>
      </c>
      <c r="AQ250" s="4">
        <v>1988</v>
      </c>
      <c r="AS250" s="4" t="s">
        <v>1788</v>
      </c>
      <c r="AX250" s="4" t="s">
        <v>1788</v>
      </c>
      <c r="BF250" s="4" t="s">
        <v>1789</v>
      </c>
      <c r="BL250" s="4" t="s">
        <v>97</v>
      </c>
      <c r="BN250" s="4" t="s">
        <v>97</v>
      </c>
      <c r="BY250" s="4" t="s">
        <v>1790</v>
      </c>
      <c r="CA250" s="8" t="str">
        <f>CONCATENATE(MID(AX250,6,2),"/",MID(AX250,9,2),"/",MID(AX250,1,4))</f>
        <v>04/10/2009</v>
      </c>
      <c r="CB250" s="7" t="str">
        <f>MID(BF250,33,4)</f>
        <v>275</v>
      </c>
    </row>
    <row r="251" spans="1:80">
      <c r="A251" s="12">
        <v>276</v>
      </c>
      <c r="B251" s="4">
        <v>446</v>
      </c>
      <c r="C251" s="4" t="s">
        <v>256</v>
      </c>
      <c r="E251" s="4" t="s">
        <v>1791</v>
      </c>
      <c r="H251" s="4" t="s">
        <v>82</v>
      </c>
      <c r="J251" s="4" t="s">
        <v>1792</v>
      </c>
      <c r="U251" s="4" t="s">
        <v>454</v>
      </c>
      <c r="AI251" s="4" t="s">
        <v>109</v>
      </c>
      <c r="AQ251" s="4">
        <v>1983</v>
      </c>
      <c r="AS251" s="4" t="s">
        <v>1793</v>
      </c>
      <c r="AU251" s="5">
        <v>38451</v>
      </c>
      <c r="AX251" s="4" t="s">
        <v>1793</v>
      </c>
      <c r="BD251" s="4" t="s">
        <v>1794</v>
      </c>
      <c r="BF251" s="4" t="s">
        <v>1795</v>
      </c>
      <c r="BL251" s="4" t="s">
        <v>97</v>
      </c>
      <c r="BN251" s="4" t="s">
        <v>97</v>
      </c>
      <c r="BV251" s="4" t="s">
        <v>1796</v>
      </c>
      <c r="BY251" s="4" t="s">
        <v>1797</v>
      </c>
      <c r="CA251" s="8" t="str">
        <f>CONCATENATE(MID(AX251,6,2),"/",MID(AX251,9,2),"/",MID(AX251,1,4))</f>
        <v>04/10/2009</v>
      </c>
      <c r="CB251" s="7" t="str">
        <f>MID(BF251,33,4)</f>
        <v>276</v>
      </c>
    </row>
    <row r="252" spans="1:80">
      <c r="A252" s="12">
        <v>277</v>
      </c>
      <c r="B252" s="4">
        <v>445</v>
      </c>
      <c r="C252" s="4" t="s">
        <v>256</v>
      </c>
      <c r="E252" s="4" t="s">
        <v>1798</v>
      </c>
      <c r="H252" s="4" t="s">
        <v>82</v>
      </c>
      <c r="R252" s="4" t="s">
        <v>1799</v>
      </c>
      <c r="U252" s="4" t="s">
        <v>625</v>
      </c>
      <c r="X252" s="4" t="s">
        <v>429</v>
      </c>
      <c r="AC252" s="4" t="s">
        <v>1800</v>
      </c>
      <c r="AF252" s="4" t="s">
        <v>129</v>
      </c>
      <c r="AN252" s="4" t="s">
        <v>110</v>
      </c>
      <c r="AQ252" s="4">
        <v>1988</v>
      </c>
      <c r="AS252" s="4" t="s">
        <v>1801</v>
      </c>
      <c r="AU252" s="5">
        <v>38451</v>
      </c>
      <c r="AX252" s="4" t="s">
        <v>1801</v>
      </c>
      <c r="BF252" s="4" t="s">
        <v>1802</v>
      </c>
      <c r="BH252" s="4" t="s">
        <v>96</v>
      </c>
      <c r="BL252" s="4" t="s">
        <v>97</v>
      </c>
      <c r="BN252" s="4" t="s">
        <v>97</v>
      </c>
      <c r="BY252" s="4" t="s">
        <v>1803</v>
      </c>
      <c r="CA252" s="8" t="str">
        <f>CONCATENATE(MID(AX252,6,2),"/",MID(AX252,9,2),"/",MID(AX252,1,4))</f>
        <v>04/10/2009</v>
      </c>
      <c r="CB252" s="7" t="str">
        <f>MID(BF252,33,4)</f>
        <v>277</v>
      </c>
    </row>
    <row r="253" spans="1:80">
      <c r="A253" s="12">
        <v>278</v>
      </c>
      <c r="B253" s="4">
        <v>444</v>
      </c>
      <c r="C253" s="4" t="s">
        <v>256</v>
      </c>
      <c r="E253" s="4" t="s">
        <v>1804</v>
      </c>
      <c r="H253" s="4" t="s">
        <v>82</v>
      </c>
      <c r="R253" s="4" t="s">
        <v>1805</v>
      </c>
      <c r="U253" s="4" t="s">
        <v>739</v>
      </c>
      <c r="AS253" s="4" t="s">
        <v>1806</v>
      </c>
      <c r="AU253" s="5">
        <v>38420</v>
      </c>
      <c r="AX253" s="4" t="s">
        <v>1806</v>
      </c>
      <c r="BF253" s="4" t="s">
        <v>1807</v>
      </c>
      <c r="BL253" s="4" t="s">
        <v>97</v>
      </c>
      <c r="BN253" s="4" t="s">
        <v>97</v>
      </c>
      <c r="BY253" s="4" t="s">
        <v>1808</v>
      </c>
      <c r="CA253" s="8" t="str">
        <f>CONCATENATE(MID(AX253,6,2),"/",MID(AX253,9,2),"/",MID(AX253,1,4))</f>
        <v>04/10/2009</v>
      </c>
      <c r="CB253" s="7" t="str">
        <f>MID(BF253,33,4)</f>
        <v>278</v>
      </c>
    </row>
    <row r="254" spans="1:80">
      <c r="A254" s="12">
        <v>279</v>
      </c>
      <c r="B254" s="4">
        <v>443</v>
      </c>
      <c r="C254" s="4" t="s">
        <v>256</v>
      </c>
      <c r="E254" s="4" t="s">
        <v>1809</v>
      </c>
      <c r="H254" s="4" t="s">
        <v>82</v>
      </c>
      <c r="J254" s="4" t="s">
        <v>1810</v>
      </c>
      <c r="O254" s="4" t="s">
        <v>1792</v>
      </c>
      <c r="U254" s="4" t="s">
        <v>454</v>
      </c>
      <c r="X254" s="4" t="s">
        <v>414</v>
      </c>
      <c r="AC254" s="4" t="s">
        <v>1811</v>
      </c>
      <c r="AF254" s="4" t="s">
        <v>1812</v>
      </c>
      <c r="AI254" s="4" t="s">
        <v>109</v>
      </c>
      <c r="AN254" s="4" t="s">
        <v>157</v>
      </c>
      <c r="AQ254" s="4">
        <v>1981</v>
      </c>
      <c r="AS254" s="4" t="s">
        <v>1813</v>
      </c>
      <c r="AU254" s="5">
        <v>38451</v>
      </c>
      <c r="AX254" s="4" t="s">
        <v>1813</v>
      </c>
      <c r="BD254" s="4" t="s">
        <v>1814</v>
      </c>
      <c r="BF254" s="4" t="s">
        <v>1815</v>
      </c>
      <c r="BH254" s="4" t="s">
        <v>96</v>
      </c>
      <c r="BL254" s="4" t="s">
        <v>97</v>
      </c>
      <c r="BN254" s="4" t="s">
        <v>97</v>
      </c>
      <c r="BY254" s="4" t="s">
        <v>1816</v>
      </c>
      <c r="CA254" s="8" t="str">
        <f>CONCATENATE(MID(AX254,6,2),"/",MID(AX254,9,2),"/",MID(AX254,1,4))</f>
        <v>04/10/2009</v>
      </c>
      <c r="CB254" s="7" t="str">
        <f>MID(BF254,33,4)</f>
        <v>279</v>
      </c>
    </row>
    <row r="255" spans="1:80">
      <c r="A255" s="12">
        <v>280</v>
      </c>
      <c r="B255" s="4">
        <v>442</v>
      </c>
      <c r="C255" s="4" t="s">
        <v>256</v>
      </c>
      <c r="E255" s="4" t="s">
        <v>1817</v>
      </c>
      <c r="H255" s="4" t="s">
        <v>82</v>
      </c>
      <c r="J255" s="4" t="s">
        <v>1809</v>
      </c>
      <c r="AI255" s="4" t="s">
        <v>109</v>
      </c>
      <c r="AN255" s="4" t="s">
        <v>157</v>
      </c>
      <c r="AQ255" s="4">
        <v>1985</v>
      </c>
      <c r="AS255" s="4" t="s">
        <v>1818</v>
      </c>
      <c r="AU255" s="5">
        <v>38451</v>
      </c>
      <c r="AX255" s="4" t="s">
        <v>1818</v>
      </c>
      <c r="BD255" s="4" t="s">
        <v>1819</v>
      </c>
      <c r="BF255" s="4" t="s">
        <v>1820</v>
      </c>
      <c r="BH255" s="4" t="s">
        <v>96</v>
      </c>
      <c r="BL255" s="4" t="s">
        <v>97</v>
      </c>
      <c r="BN255" s="4" t="s">
        <v>97</v>
      </c>
      <c r="BY255" s="4" t="s">
        <v>1821</v>
      </c>
      <c r="CA255" s="8" t="str">
        <f>CONCATENATE(MID(AX255,6,2),"/",MID(AX255,9,2),"/",MID(AX255,1,4))</f>
        <v>04/10/2009</v>
      </c>
      <c r="CB255" s="7" t="str">
        <f>MID(BF255,33,4)</f>
        <v>280</v>
      </c>
    </row>
    <row r="256" spans="1:80">
      <c r="A256" s="12">
        <v>281</v>
      </c>
      <c r="B256" s="4">
        <v>440</v>
      </c>
      <c r="C256" s="4" t="s">
        <v>256</v>
      </c>
      <c r="E256" s="4" t="s">
        <v>1822</v>
      </c>
      <c r="H256" s="4" t="s">
        <v>82</v>
      </c>
      <c r="AS256" s="4" t="s">
        <v>1823</v>
      </c>
      <c r="AX256" s="4" t="s">
        <v>1823</v>
      </c>
      <c r="BF256" s="4" t="s">
        <v>1824</v>
      </c>
      <c r="BL256" s="4" t="s">
        <v>97</v>
      </c>
      <c r="BN256" s="4" t="s">
        <v>97</v>
      </c>
      <c r="BY256" s="4" t="s">
        <v>1825</v>
      </c>
      <c r="CA256" s="8" t="str">
        <f>CONCATENATE(MID(AX256,6,2),"/",MID(AX256,9,2),"/",MID(AX256,1,4))</f>
        <v>04/10/2009</v>
      </c>
      <c r="CB256" s="7" t="str">
        <f>MID(BF256,33,4)</f>
        <v>281</v>
      </c>
    </row>
    <row r="257" spans="1:80">
      <c r="A257" s="12">
        <v>282</v>
      </c>
      <c r="B257" s="4">
        <v>132</v>
      </c>
      <c r="C257" s="4" t="s">
        <v>326</v>
      </c>
      <c r="E257" s="4" t="s">
        <v>1834</v>
      </c>
      <c r="H257" s="4" t="s">
        <v>82</v>
      </c>
      <c r="K257" s="4" t="s">
        <v>335</v>
      </c>
      <c r="P257" s="4" t="s">
        <v>172</v>
      </c>
      <c r="R257" s="4" t="s">
        <v>246</v>
      </c>
      <c r="U257" s="4" t="s">
        <v>1835</v>
      </c>
      <c r="X257" s="4" t="s">
        <v>224</v>
      </c>
      <c r="Z257" s="4" t="s">
        <v>372</v>
      </c>
      <c r="AC257" s="4" t="s">
        <v>249</v>
      </c>
      <c r="AI257" s="4" t="s">
        <v>109</v>
      </c>
      <c r="AN257" s="4" t="s">
        <v>250</v>
      </c>
      <c r="AT257" s="4" t="s">
        <v>1836</v>
      </c>
      <c r="AV257" s="5">
        <v>38056</v>
      </c>
      <c r="AX257" s="4" t="s">
        <v>1836</v>
      </c>
      <c r="AY257" s="4" t="s">
        <v>1836</v>
      </c>
      <c r="BD257" s="4" t="s">
        <v>1837</v>
      </c>
      <c r="BF257" s="4" t="s">
        <v>1838</v>
      </c>
      <c r="BG257" s="4" t="s">
        <v>1838</v>
      </c>
      <c r="BH257" s="4" t="s">
        <v>96</v>
      </c>
      <c r="BL257" s="4" t="s">
        <v>97</v>
      </c>
      <c r="BN257" s="4" t="s">
        <v>97</v>
      </c>
      <c r="BQ257" s="4" t="s">
        <v>98</v>
      </c>
      <c r="BV257" s="4" t="s">
        <v>1839</v>
      </c>
      <c r="BY257" s="4" t="s">
        <v>1840</v>
      </c>
      <c r="CA257" s="8" t="str">
        <f>CONCATENATE(MID(AX257,6,2),"/",MID(AX257,9,2),"/",MID(AX257,1,4))</f>
        <v>04/13/2009</v>
      </c>
      <c r="CB257" s="7" t="str">
        <f>MID(BF257,33,4)</f>
        <v>282</v>
      </c>
    </row>
    <row r="258" spans="1:80">
      <c r="A258" s="12">
        <v>284</v>
      </c>
      <c r="B258" s="4">
        <v>138</v>
      </c>
      <c r="C258" s="4" t="s">
        <v>326</v>
      </c>
      <c r="E258" s="4" t="s">
        <v>1826</v>
      </c>
      <c r="H258" s="4" t="s">
        <v>82</v>
      </c>
      <c r="J258" s="4" t="s">
        <v>172</v>
      </c>
      <c r="R258" s="4" t="s">
        <v>246</v>
      </c>
      <c r="U258" s="4" t="s">
        <v>105</v>
      </c>
      <c r="X258" s="4" t="s">
        <v>1827</v>
      </c>
      <c r="AC258" s="4" t="s">
        <v>1828</v>
      </c>
      <c r="AF258" s="4" t="s">
        <v>483</v>
      </c>
      <c r="AI258" s="4" t="s">
        <v>109</v>
      </c>
      <c r="AN258" s="4" t="s">
        <v>250</v>
      </c>
      <c r="AS258" s="4" t="s">
        <v>1829</v>
      </c>
      <c r="AU258" s="5">
        <v>38014</v>
      </c>
      <c r="AX258" s="4" t="s">
        <v>1829</v>
      </c>
      <c r="BD258" s="4" t="s">
        <v>1830</v>
      </c>
      <c r="BF258" s="4" t="s">
        <v>1831</v>
      </c>
      <c r="BH258" s="4" t="s">
        <v>96</v>
      </c>
      <c r="BL258" s="4" t="s">
        <v>97</v>
      </c>
      <c r="BN258" s="4" t="s">
        <v>97</v>
      </c>
      <c r="BQ258" s="4" t="s">
        <v>98</v>
      </c>
      <c r="BV258" s="4" t="s">
        <v>1832</v>
      </c>
      <c r="BY258" s="4" t="s">
        <v>1833</v>
      </c>
      <c r="CA258" s="8" t="str">
        <f>CONCATENATE(MID(AX258,6,2),"/",MID(AX258,9,2),"/",MID(AX258,1,4))</f>
        <v>04/13/2009</v>
      </c>
      <c r="CB258" s="7" t="str">
        <f>MID(BF258,33,4)</f>
        <v>284</v>
      </c>
    </row>
    <row r="259" spans="1:80">
      <c r="A259" s="12">
        <v>285</v>
      </c>
      <c r="B259" s="4">
        <v>436</v>
      </c>
      <c r="C259" s="4" t="s">
        <v>256</v>
      </c>
      <c r="E259" s="4" t="s">
        <v>1841</v>
      </c>
      <c r="H259" s="4" t="s">
        <v>82</v>
      </c>
      <c r="U259" s="4" t="s">
        <v>625</v>
      </c>
      <c r="AI259" s="4" t="s">
        <v>91</v>
      </c>
      <c r="AN259" s="4" t="s">
        <v>157</v>
      </c>
      <c r="AQ259" s="4" t="s">
        <v>1842</v>
      </c>
      <c r="AS259" s="4" t="s">
        <v>1843</v>
      </c>
      <c r="AU259" s="5">
        <v>38443</v>
      </c>
      <c r="AX259" s="4" t="s">
        <v>1843</v>
      </c>
      <c r="BD259" s="4" t="s">
        <v>1844</v>
      </c>
      <c r="BF259" s="4" t="s">
        <v>1845</v>
      </c>
      <c r="BL259" s="4" t="s">
        <v>97</v>
      </c>
      <c r="BN259" s="4" t="s">
        <v>97</v>
      </c>
      <c r="BY259" s="4" t="s">
        <v>1846</v>
      </c>
      <c r="CA259" s="8" t="str">
        <f>CONCATENATE(MID(AX259,6,2),"/",MID(AX259,9,2),"/",MID(AX259,1,4))</f>
        <v>04/15/2009</v>
      </c>
      <c r="CB259" s="7" t="str">
        <f>MID(BF259,33,4)</f>
        <v>285</v>
      </c>
    </row>
    <row r="260" spans="1:80">
      <c r="A260" s="12">
        <v>286</v>
      </c>
      <c r="B260" s="4">
        <v>463</v>
      </c>
      <c r="C260" s="4" t="s">
        <v>256</v>
      </c>
      <c r="E260" s="4" t="s">
        <v>1847</v>
      </c>
      <c r="H260" s="4" t="s">
        <v>82</v>
      </c>
      <c r="X260" s="4" t="s">
        <v>259</v>
      </c>
      <c r="AC260" s="4" t="s">
        <v>89</v>
      </c>
      <c r="AS260" s="4" t="s">
        <v>1848</v>
      </c>
      <c r="AU260" s="5">
        <v>38458</v>
      </c>
      <c r="AX260" s="4" t="s">
        <v>1848</v>
      </c>
      <c r="BD260" s="4" t="s">
        <v>1849</v>
      </c>
      <c r="BF260" s="4" t="s">
        <v>1850</v>
      </c>
      <c r="BL260" s="4" t="s">
        <v>97</v>
      </c>
      <c r="BN260" s="4" t="s">
        <v>97</v>
      </c>
      <c r="BV260" s="4" t="s">
        <v>1851</v>
      </c>
      <c r="BY260" s="4" t="s">
        <v>1852</v>
      </c>
      <c r="CA260" s="8" t="str">
        <f>CONCATENATE(MID(AX260,6,2),"/",MID(AX260,9,2),"/",MID(AX260,1,4))</f>
        <v>04/19/2009</v>
      </c>
      <c r="CB260" s="7" t="str">
        <f>MID(BF260,33,4)</f>
        <v>286</v>
      </c>
    </row>
    <row r="261" spans="1:80">
      <c r="A261" s="12">
        <v>287</v>
      </c>
      <c r="B261" s="4">
        <v>467</v>
      </c>
      <c r="C261" s="4" t="s">
        <v>256</v>
      </c>
      <c r="E261" s="4" t="s">
        <v>1853</v>
      </c>
      <c r="H261" s="4" t="s">
        <v>82</v>
      </c>
      <c r="AS261" s="4" t="s">
        <v>1854</v>
      </c>
      <c r="AU261" s="5">
        <v>38458</v>
      </c>
      <c r="AX261" s="4" t="s">
        <v>1854</v>
      </c>
      <c r="BD261" s="4" t="s">
        <v>1855</v>
      </c>
      <c r="BF261" s="4" t="s">
        <v>1856</v>
      </c>
      <c r="BL261" s="4" t="s">
        <v>97</v>
      </c>
      <c r="BN261" s="4" t="s">
        <v>97</v>
      </c>
      <c r="BV261" s="4" t="s">
        <v>1857</v>
      </c>
      <c r="BY261" s="4" t="s">
        <v>1858</v>
      </c>
      <c r="CA261" s="8" t="str">
        <f>CONCATENATE(MID(AX261,6,2),"/",MID(AX261,9,2),"/",MID(AX261,1,4))</f>
        <v>04/19/2009</v>
      </c>
      <c r="CB261" s="7" t="str">
        <f>MID(BF261,33,4)</f>
        <v>287</v>
      </c>
    </row>
    <row r="262" spans="1:80">
      <c r="A262" s="12">
        <v>288</v>
      </c>
      <c r="B262" s="4">
        <v>465</v>
      </c>
      <c r="C262" s="4" t="s">
        <v>256</v>
      </c>
      <c r="E262" s="4" t="s">
        <v>1859</v>
      </c>
      <c r="H262" s="4" t="s">
        <v>82</v>
      </c>
      <c r="X262" s="4" t="s">
        <v>259</v>
      </c>
      <c r="AC262" s="4" t="s">
        <v>1860</v>
      </c>
      <c r="AS262" s="4" t="s">
        <v>1861</v>
      </c>
      <c r="AU262" s="5">
        <v>38458</v>
      </c>
      <c r="AX262" s="4" t="s">
        <v>1861</v>
      </c>
      <c r="BD262" s="4" t="s">
        <v>1862</v>
      </c>
      <c r="BF262" s="4" t="s">
        <v>1863</v>
      </c>
      <c r="BL262" s="4" t="s">
        <v>97</v>
      </c>
      <c r="BN262" s="4" t="s">
        <v>97</v>
      </c>
      <c r="BV262" s="4" t="s">
        <v>1864</v>
      </c>
      <c r="BY262" s="4" t="s">
        <v>1865</v>
      </c>
      <c r="CA262" s="8" t="str">
        <f>CONCATENATE(MID(AX262,6,2),"/",MID(AX262,9,2),"/",MID(AX262,1,4))</f>
        <v>04/19/2009</v>
      </c>
      <c r="CB262" s="7" t="str">
        <f>MID(BF262,33,4)</f>
        <v>288</v>
      </c>
    </row>
    <row r="263" spans="1:80">
      <c r="A263" s="12">
        <v>289</v>
      </c>
      <c r="B263" s="4">
        <v>461</v>
      </c>
      <c r="C263" s="4" t="s">
        <v>256</v>
      </c>
      <c r="E263" s="4" t="s">
        <v>1915</v>
      </c>
      <c r="H263" s="4" t="s">
        <v>82</v>
      </c>
      <c r="X263" s="4" t="s">
        <v>259</v>
      </c>
      <c r="AC263" s="4" t="s">
        <v>89</v>
      </c>
      <c r="AT263" s="4" t="s">
        <v>1916</v>
      </c>
      <c r="AV263" s="5">
        <v>38458</v>
      </c>
      <c r="AX263" s="4" t="s">
        <v>1916</v>
      </c>
      <c r="AY263" s="4" t="s">
        <v>1916</v>
      </c>
      <c r="BD263" s="4" t="s">
        <v>1917</v>
      </c>
      <c r="BF263" s="4" t="s">
        <v>1918</v>
      </c>
      <c r="BG263" s="4" t="s">
        <v>1918</v>
      </c>
      <c r="BL263" s="4" t="s">
        <v>97</v>
      </c>
      <c r="BN263" s="4" t="s">
        <v>97</v>
      </c>
      <c r="BU263" s="4" t="s">
        <v>1919</v>
      </c>
      <c r="BV263" s="4" t="s">
        <v>1920</v>
      </c>
      <c r="BY263" s="4" t="s">
        <v>1921</v>
      </c>
      <c r="CA263" s="8" t="str">
        <f>CONCATENATE(MID(AX263,6,2),"/",MID(AX263,9,2),"/",MID(AX263,1,4))</f>
        <v>04/19/2009</v>
      </c>
      <c r="CB263" s="7" t="str">
        <f>MID(BF263,33,4)</f>
        <v>289</v>
      </c>
    </row>
    <row r="264" spans="1:80">
      <c r="A264" s="12">
        <v>290</v>
      </c>
      <c r="B264" s="4">
        <v>464</v>
      </c>
      <c r="C264" s="4" t="s">
        <v>256</v>
      </c>
      <c r="E264" s="4" t="s">
        <v>1866</v>
      </c>
      <c r="H264" s="4" t="s">
        <v>82</v>
      </c>
      <c r="X264" s="4" t="s">
        <v>259</v>
      </c>
      <c r="AC264" s="4" t="s">
        <v>89</v>
      </c>
      <c r="AS264" s="4" t="s">
        <v>1867</v>
      </c>
      <c r="AU264" s="5">
        <v>38458</v>
      </c>
      <c r="AX264" s="4" t="s">
        <v>1867</v>
      </c>
      <c r="BD264" s="4" t="s">
        <v>1868</v>
      </c>
      <c r="BF264" s="4" t="s">
        <v>1869</v>
      </c>
      <c r="BL264" s="4" t="s">
        <v>97</v>
      </c>
      <c r="BN264" s="4" t="s">
        <v>97</v>
      </c>
      <c r="BV264" s="4" t="s">
        <v>1870</v>
      </c>
      <c r="BY264" s="4" t="s">
        <v>1871</v>
      </c>
      <c r="CA264" s="8" t="str">
        <f>CONCATENATE(MID(AX264,6,2),"/",MID(AX264,9,2),"/",MID(AX264,1,4))</f>
        <v>04/19/2009</v>
      </c>
      <c r="CB264" s="7" t="str">
        <f>MID(BF264,33,4)</f>
        <v>290</v>
      </c>
    </row>
    <row r="265" spans="1:80">
      <c r="A265" s="12">
        <v>291</v>
      </c>
      <c r="B265" s="4">
        <v>462</v>
      </c>
      <c r="C265" s="4" t="s">
        <v>256</v>
      </c>
      <c r="E265" s="4" t="s">
        <v>1872</v>
      </c>
      <c r="H265" s="4" t="s">
        <v>82</v>
      </c>
      <c r="X265" s="4" t="s">
        <v>259</v>
      </c>
      <c r="AC265" s="4" t="s">
        <v>89</v>
      </c>
      <c r="AS265" s="4" t="s">
        <v>1873</v>
      </c>
      <c r="AU265" s="5">
        <v>38458</v>
      </c>
      <c r="AX265" s="4" t="s">
        <v>1873</v>
      </c>
      <c r="BD265" s="4" t="s">
        <v>1874</v>
      </c>
      <c r="BF265" s="4" t="s">
        <v>1875</v>
      </c>
      <c r="BL265" s="4" t="s">
        <v>97</v>
      </c>
      <c r="BN265" s="4" t="s">
        <v>97</v>
      </c>
      <c r="BV265" s="4" t="s">
        <v>1876</v>
      </c>
      <c r="BY265" s="4" t="s">
        <v>1877</v>
      </c>
      <c r="CA265" s="8" t="str">
        <f>CONCATENATE(MID(AX265,6,2),"/",MID(AX265,9,2),"/",MID(AX265,1,4))</f>
        <v>04/19/2009</v>
      </c>
      <c r="CB265" s="7" t="str">
        <f>MID(BF265,33,4)</f>
        <v>291</v>
      </c>
    </row>
    <row r="266" spans="1:80">
      <c r="A266" s="12">
        <v>292</v>
      </c>
      <c r="B266" s="4">
        <v>456</v>
      </c>
      <c r="C266" s="4" t="s">
        <v>256</v>
      </c>
      <c r="E266" s="4" t="s">
        <v>1878</v>
      </c>
      <c r="H266" s="4" t="s">
        <v>82</v>
      </c>
      <c r="U266" s="4" t="s">
        <v>594</v>
      </c>
      <c r="X266" s="4" t="s">
        <v>259</v>
      </c>
      <c r="AC266" s="4" t="s">
        <v>89</v>
      </c>
      <c r="AS266" s="4" t="s">
        <v>1879</v>
      </c>
      <c r="AU266" s="5">
        <v>38458</v>
      </c>
      <c r="AX266" s="4" t="s">
        <v>1879</v>
      </c>
      <c r="BD266" s="4" t="s">
        <v>1880</v>
      </c>
      <c r="BF266" s="4" t="s">
        <v>1881</v>
      </c>
      <c r="BL266" s="4" t="s">
        <v>97</v>
      </c>
      <c r="BN266" s="4" t="s">
        <v>97</v>
      </c>
      <c r="BV266" s="4" t="s">
        <v>1882</v>
      </c>
      <c r="BY266" s="4" t="s">
        <v>1883</v>
      </c>
      <c r="CA266" s="8" t="str">
        <f>CONCATENATE(MID(AX266,6,2),"/",MID(AX266,9,2),"/",MID(AX266,1,4))</f>
        <v>04/19/2009</v>
      </c>
      <c r="CB266" s="7" t="str">
        <f>MID(BF266,33,4)</f>
        <v>292</v>
      </c>
    </row>
    <row r="267" spans="1:80">
      <c r="A267" s="12">
        <v>293</v>
      </c>
      <c r="B267" s="4">
        <v>459</v>
      </c>
      <c r="C267" s="4" t="s">
        <v>256</v>
      </c>
      <c r="E267" s="4" t="s">
        <v>1884</v>
      </c>
      <c r="H267" s="4" t="s">
        <v>82</v>
      </c>
      <c r="U267" s="4" t="s">
        <v>413</v>
      </c>
      <c r="X267" s="4" t="s">
        <v>259</v>
      </c>
      <c r="AC267" s="4" t="s">
        <v>89</v>
      </c>
      <c r="AS267" s="4" t="s">
        <v>1885</v>
      </c>
      <c r="AX267" s="4" t="s">
        <v>1885</v>
      </c>
      <c r="BD267" s="4" t="s">
        <v>1886</v>
      </c>
      <c r="BF267" s="4" t="s">
        <v>1887</v>
      </c>
      <c r="BL267" s="4" t="s">
        <v>97</v>
      </c>
      <c r="BN267" s="4" t="s">
        <v>97</v>
      </c>
      <c r="BV267" s="4" t="s">
        <v>1888</v>
      </c>
      <c r="BY267" s="4" t="s">
        <v>1889</v>
      </c>
      <c r="CA267" s="8" t="str">
        <f>CONCATENATE(MID(AX267,6,2),"/",MID(AX267,9,2),"/",MID(AX267,1,4))</f>
        <v>04/19/2009</v>
      </c>
      <c r="CB267" s="7" t="str">
        <f>MID(BF267,33,4)</f>
        <v>293</v>
      </c>
    </row>
    <row r="268" spans="1:80">
      <c r="A268" s="12">
        <v>294</v>
      </c>
      <c r="B268" s="4">
        <v>458</v>
      </c>
      <c r="C268" s="4" t="s">
        <v>256</v>
      </c>
      <c r="E268" s="4" t="s">
        <v>1890</v>
      </c>
      <c r="H268" s="4" t="s">
        <v>82</v>
      </c>
      <c r="U268" s="4" t="s">
        <v>594</v>
      </c>
      <c r="X268" s="4" t="s">
        <v>259</v>
      </c>
      <c r="AC268" s="4" t="s">
        <v>89</v>
      </c>
      <c r="AS268" s="4" t="s">
        <v>1891</v>
      </c>
      <c r="AU268" s="5">
        <v>38458</v>
      </c>
      <c r="AX268" s="4" t="s">
        <v>1891</v>
      </c>
      <c r="BD268" s="4" t="s">
        <v>1892</v>
      </c>
      <c r="BF268" s="4" t="s">
        <v>1893</v>
      </c>
      <c r="BL268" s="4" t="s">
        <v>97</v>
      </c>
      <c r="BN268" s="4" t="s">
        <v>97</v>
      </c>
      <c r="BV268" s="4" t="s">
        <v>1894</v>
      </c>
      <c r="BY268" s="4" t="s">
        <v>1895</v>
      </c>
      <c r="CA268" s="8" t="str">
        <f>CONCATENATE(MID(AX268,6,2),"/",MID(AX268,9,2),"/",MID(AX268,1,4))</f>
        <v>04/19/2009</v>
      </c>
      <c r="CB268" s="7" t="str">
        <f>MID(BF268,33,4)</f>
        <v>294</v>
      </c>
    </row>
    <row r="269" spans="1:80">
      <c r="A269" s="12">
        <v>295</v>
      </c>
      <c r="B269" s="4">
        <v>457</v>
      </c>
      <c r="C269" s="4" t="s">
        <v>256</v>
      </c>
      <c r="E269" s="4" t="s">
        <v>1896</v>
      </c>
      <c r="H269" s="4" t="s">
        <v>82</v>
      </c>
      <c r="U269" s="4" t="s">
        <v>454</v>
      </c>
      <c r="X269" s="4" t="s">
        <v>259</v>
      </c>
      <c r="AC269" s="4" t="s">
        <v>89</v>
      </c>
      <c r="AI269" s="4" t="s">
        <v>119</v>
      </c>
      <c r="AS269" s="4" t="s">
        <v>1897</v>
      </c>
      <c r="AU269" s="5">
        <v>38458</v>
      </c>
      <c r="AX269" s="4" t="s">
        <v>1897</v>
      </c>
      <c r="BD269" s="4" t="s">
        <v>1898</v>
      </c>
      <c r="BF269" s="4" t="s">
        <v>1899</v>
      </c>
      <c r="BH269" s="4" t="s">
        <v>1669</v>
      </c>
      <c r="BL269" s="4" t="s">
        <v>97</v>
      </c>
      <c r="BN269" s="4" t="s">
        <v>97</v>
      </c>
      <c r="BV269" s="4" t="s">
        <v>1900</v>
      </c>
      <c r="BY269" s="4" t="s">
        <v>1901</v>
      </c>
      <c r="CA269" s="8" t="str">
        <f>CONCATENATE(MID(AX269,6,2),"/",MID(AX269,9,2),"/",MID(AX269,1,4))</f>
        <v>04/19/2009</v>
      </c>
      <c r="CB269" s="7" t="str">
        <f>MID(BF269,33,4)</f>
        <v>295</v>
      </c>
    </row>
    <row r="270" spans="1:80">
      <c r="A270" s="12">
        <v>296</v>
      </c>
      <c r="B270" s="4">
        <v>460</v>
      </c>
      <c r="C270" s="4" t="s">
        <v>256</v>
      </c>
      <c r="E270" s="4" t="s">
        <v>1902</v>
      </c>
      <c r="H270" s="4" t="s">
        <v>82</v>
      </c>
      <c r="U270" s="4" t="s">
        <v>594</v>
      </c>
      <c r="X270" s="4" t="s">
        <v>259</v>
      </c>
      <c r="AC270" s="4" t="s">
        <v>89</v>
      </c>
      <c r="AS270" s="4" t="s">
        <v>1903</v>
      </c>
      <c r="AU270" s="5">
        <v>38823</v>
      </c>
      <c r="AX270" s="4" t="s">
        <v>1903</v>
      </c>
      <c r="BD270" s="4" t="s">
        <v>1904</v>
      </c>
      <c r="BF270" s="4" t="s">
        <v>1905</v>
      </c>
      <c r="BL270" s="4" t="s">
        <v>97</v>
      </c>
      <c r="BN270" s="4" t="s">
        <v>97</v>
      </c>
      <c r="BV270" s="4" t="s">
        <v>1904</v>
      </c>
      <c r="BY270" s="4" t="s">
        <v>1906</v>
      </c>
      <c r="CA270" s="8" t="str">
        <f>CONCATENATE(MID(AX270,6,2),"/",MID(AX270,9,2),"/",MID(AX270,1,4))</f>
        <v>04/19/2009</v>
      </c>
      <c r="CB270" s="7" t="str">
        <f>MID(BF270,33,4)</f>
        <v>296</v>
      </c>
    </row>
    <row r="271" spans="1:80">
      <c r="A271" s="12">
        <v>297</v>
      </c>
      <c r="B271" s="4">
        <v>468</v>
      </c>
      <c r="C271" s="4" t="s">
        <v>256</v>
      </c>
      <c r="E271" s="4" t="s">
        <v>1907</v>
      </c>
      <c r="H271" s="4" t="s">
        <v>82</v>
      </c>
      <c r="O271" s="4" t="s">
        <v>1908</v>
      </c>
      <c r="P271" s="4" t="s">
        <v>104</v>
      </c>
      <c r="U271" s="4" t="s">
        <v>804</v>
      </c>
      <c r="X271" s="4" t="s">
        <v>1768</v>
      </c>
      <c r="AC271" s="4" t="s">
        <v>1909</v>
      </c>
      <c r="AS271" s="4" t="s">
        <v>1910</v>
      </c>
      <c r="AU271" s="5">
        <v>38460</v>
      </c>
      <c r="AX271" s="4" t="s">
        <v>1910</v>
      </c>
      <c r="BD271" s="4" t="s">
        <v>1911</v>
      </c>
      <c r="BF271" s="4" t="s">
        <v>1912</v>
      </c>
      <c r="BH271" s="4" t="s">
        <v>96</v>
      </c>
      <c r="BL271" s="4" t="s">
        <v>97</v>
      </c>
      <c r="BN271" s="4" t="s">
        <v>97</v>
      </c>
      <c r="BV271" s="4" t="s">
        <v>1913</v>
      </c>
      <c r="BY271" s="4" t="s">
        <v>1914</v>
      </c>
      <c r="CA271" s="8" t="str">
        <f>CONCATENATE(MID(AX271,6,2),"/",MID(AX271,9,2),"/",MID(AX271,1,4))</f>
        <v>04/19/2009</v>
      </c>
      <c r="CB271" s="7" t="str">
        <f>MID(BF271,33,4)</f>
        <v>297</v>
      </c>
    </row>
    <row r="272" spans="1:80">
      <c r="A272" s="12">
        <v>298</v>
      </c>
      <c r="B272" s="4">
        <v>469</v>
      </c>
      <c r="C272" s="4" t="s">
        <v>256</v>
      </c>
      <c r="E272" s="4" t="s">
        <v>1922</v>
      </c>
      <c r="H272" s="4" t="s">
        <v>82</v>
      </c>
      <c r="AS272" s="4" t="s">
        <v>1923</v>
      </c>
      <c r="AU272" s="5">
        <v>38458</v>
      </c>
      <c r="AX272" s="4" t="s">
        <v>1923</v>
      </c>
      <c r="BD272" s="4" t="s">
        <v>1924</v>
      </c>
      <c r="BF272" s="4" t="s">
        <v>1925</v>
      </c>
      <c r="BL272" s="4" t="s">
        <v>97</v>
      </c>
      <c r="BN272" s="4" t="s">
        <v>97</v>
      </c>
      <c r="BV272" s="4" t="s">
        <v>1926</v>
      </c>
      <c r="BY272" s="4" t="s">
        <v>1927</v>
      </c>
      <c r="CA272" s="8" t="str">
        <f>CONCATENATE(MID(AX272,6,2),"/",MID(AX272,9,2),"/",MID(AX272,1,4))</f>
        <v>04/20/2009</v>
      </c>
      <c r="CB272" s="7" t="str">
        <f>MID(BF272,33,4)</f>
        <v>298</v>
      </c>
    </row>
    <row r="273" spans="1:80">
      <c r="A273" s="12">
        <v>299</v>
      </c>
      <c r="B273" s="4">
        <v>471</v>
      </c>
      <c r="C273" s="4" t="s">
        <v>256</v>
      </c>
      <c r="E273" s="4" t="s">
        <v>1928</v>
      </c>
      <c r="H273" s="4" t="s">
        <v>82</v>
      </c>
      <c r="J273" s="4" t="s">
        <v>1568</v>
      </c>
      <c r="U273" s="4" t="s">
        <v>454</v>
      </c>
      <c r="Z273" s="4" t="s">
        <v>372</v>
      </c>
      <c r="AC273" s="4" t="s">
        <v>89</v>
      </c>
      <c r="AF273" s="4" t="s">
        <v>118</v>
      </c>
      <c r="AI273" s="4" t="s">
        <v>109</v>
      </c>
      <c r="AN273" s="4" t="s">
        <v>92</v>
      </c>
      <c r="AQ273" s="4">
        <v>1976</v>
      </c>
      <c r="AS273" s="4" t="s">
        <v>1929</v>
      </c>
      <c r="AU273" s="5">
        <v>38462</v>
      </c>
      <c r="AX273" s="4" t="s">
        <v>1929</v>
      </c>
      <c r="BF273" s="4" t="s">
        <v>1930</v>
      </c>
      <c r="BH273" s="4" t="s">
        <v>96</v>
      </c>
      <c r="BL273" s="4" t="s">
        <v>97</v>
      </c>
      <c r="BN273" s="4" t="s">
        <v>97</v>
      </c>
      <c r="BY273" s="4" t="s">
        <v>1931</v>
      </c>
      <c r="CA273" s="8" t="str">
        <f>CONCATENATE(MID(AX273,6,2),"/",MID(AX273,9,2),"/",MID(AX273,1,4))</f>
        <v>04/21/2009</v>
      </c>
      <c r="CB273" s="7" t="str">
        <f>MID(BF273,33,4)</f>
        <v>299</v>
      </c>
    </row>
    <row r="274" spans="1:80">
      <c r="A274" s="12">
        <v>300</v>
      </c>
      <c r="B274" s="4">
        <v>470</v>
      </c>
      <c r="C274" s="4" t="s">
        <v>256</v>
      </c>
      <c r="E274" s="4" t="s">
        <v>1932</v>
      </c>
      <c r="H274" s="4" t="s">
        <v>82</v>
      </c>
      <c r="J274" s="4" t="s">
        <v>1933</v>
      </c>
      <c r="M274" s="4" t="s">
        <v>528</v>
      </c>
      <c r="U274" s="4" t="s">
        <v>117</v>
      </c>
      <c r="AC274" s="4" t="s">
        <v>1934</v>
      </c>
      <c r="AI274" s="4" t="s">
        <v>91</v>
      </c>
      <c r="AM274" s="4" t="s">
        <v>1935</v>
      </c>
      <c r="AQ274" s="4">
        <v>1979</v>
      </c>
      <c r="AS274" s="4" t="s">
        <v>1936</v>
      </c>
      <c r="AU274" s="5">
        <v>38259</v>
      </c>
      <c r="AX274" s="4" t="s">
        <v>1936</v>
      </c>
      <c r="BF274" s="4" t="s">
        <v>1937</v>
      </c>
      <c r="BH274" s="4" t="s">
        <v>96</v>
      </c>
      <c r="BL274" s="4" t="s">
        <v>97</v>
      </c>
      <c r="BN274" s="4" t="s">
        <v>97</v>
      </c>
      <c r="BV274" s="4" t="s">
        <v>1938</v>
      </c>
      <c r="BY274" s="4" t="s">
        <v>1939</v>
      </c>
      <c r="CA274" s="8" t="str">
        <f>CONCATENATE(MID(AX274,6,2),"/",MID(AX274,9,2),"/",MID(AX274,1,4))</f>
        <v>04/21/2009</v>
      </c>
      <c r="CB274" s="7" t="str">
        <f>MID(BF274,33,4)</f>
        <v>300</v>
      </c>
    </row>
    <row r="275" spans="1:80">
      <c r="A275" s="12">
        <v>301</v>
      </c>
      <c r="B275" s="4">
        <v>476</v>
      </c>
      <c r="C275" s="4" t="s">
        <v>256</v>
      </c>
      <c r="H275" s="4" t="s">
        <v>82</v>
      </c>
      <c r="U275" s="4" t="s">
        <v>625</v>
      </c>
      <c r="AT275" s="4" t="s">
        <v>1978</v>
      </c>
      <c r="AV275" s="5">
        <v>38426</v>
      </c>
      <c r="AX275" s="4" t="s">
        <v>1978</v>
      </c>
      <c r="AY275" s="4" t="s">
        <v>1978</v>
      </c>
      <c r="BF275" s="4" t="s">
        <v>1979</v>
      </c>
      <c r="BG275" s="4" t="s">
        <v>1979</v>
      </c>
      <c r="BL275" s="4" t="s">
        <v>864</v>
      </c>
      <c r="BN275" s="4" t="s">
        <v>864</v>
      </c>
      <c r="BU275" s="4" t="s">
        <v>1942</v>
      </c>
      <c r="BV275" s="4" t="s">
        <v>1943</v>
      </c>
      <c r="BY275" s="4" t="s">
        <v>123</v>
      </c>
      <c r="CA275" s="8" t="str">
        <f>CONCATENATE(MID(AX275,6,2),"/",MID(AX275,9,2),"/",MID(AX275,1,4))</f>
        <v>04/21/2009</v>
      </c>
      <c r="CB275" s="7" t="str">
        <f>MID(BF275,33,4)</f>
        <v>301</v>
      </c>
    </row>
    <row r="276" spans="1:80">
      <c r="A276" s="12">
        <v>302</v>
      </c>
      <c r="B276" s="4">
        <v>474</v>
      </c>
      <c r="C276" s="4" t="s">
        <v>256</v>
      </c>
      <c r="H276" s="4" t="s">
        <v>82</v>
      </c>
      <c r="U276" s="4" t="s">
        <v>625</v>
      </c>
      <c r="AS276" s="4" t="s">
        <v>1940</v>
      </c>
      <c r="AU276" s="5">
        <v>38427</v>
      </c>
      <c r="AX276" s="4" t="s">
        <v>1940</v>
      </c>
      <c r="BF276" s="4" t="s">
        <v>1941</v>
      </c>
      <c r="BL276" s="4" t="s">
        <v>864</v>
      </c>
      <c r="BN276" s="4" t="s">
        <v>864</v>
      </c>
      <c r="BU276" s="4" t="s">
        <v>1942</v>
      </c>
      <c r="BV276" s="4" t="s">
        <v>1943</v>
      </c>
      <c r="BY276" s="4" t="s">
        <v>123</v>
      </c>
      <c r="CA276" s="8" t="str">
        <f>CONCATENATE(MID(AX276,6,2),"/",MID(AX276,9,2),"/",MID(AX276,1,4))</f>
        <v>04/21/2009</v>
      </c>
      <c r="CB276" s="7" t="str">
        <f>MID(BF276,33,4)</f>
        <v>302</v>
      </c>
    </row>
    <row r="277" spans="1:80">
      <c r="A277" s="12">
        <v>303</v>
      </c>
      <c r="B277" s="4">
        <v>475</v>
      </c>
      <c r="C277" s="4" t="s">
        <v>256</v>
      </c>
      <c r="E277" s="4" t="s">
        <v>1980</v>
      </c>
      <c r="H277" s="4" t="s">
        <v>82</v>
      </c>
      <c r="U277" s="4" t="s">
        <v>625</v>
      </c>
      <c r="AT277" s="4" t="s">
        <v>1981</v>
      </c>
      <c r="AV277" s="5">
        <v>38426</v>
      </c>
      <c r="AX277" s="4" t="s">
        <v>1981</v>
      </c>
      <c r="AY277" s="4" t="s">
        <v>1981</v>
      </c>
      <c r="BF277" s="4" t="s">
        <v>1982</v>
      </c>
      <c r="BG277" s="4" t="s">
        <v>1982</v>
      </c>
      <c r="BL277" s="4" t="s">
        <v>864</v>
      </c>
      <c r="BN277" s="4" t="s">
        <v>864</v>
      </c>
      <c r="BV277" s="4" t="s">
        <v>1943</v>
      </c>
      <c r="BY277" s="4" t="s">
        <v>1983</v>
      </c>
      <c r="CA277" s="8" t="str">
        <f>CONCATENATE(MID(AX277,6,2),"/",MID(AX277,9,2),"/",MID(AX277,1,4))</f>
        <v>04/21/2009</v>
      </c>
      <c r="CB277" s="7" t="str">
        <f>MID(BF277,33,4)</f>
        <v>303</v>
      </c>
    </row>
    <row r="278" spans="1:80">
      <c r="A278" s="12">
        <v>304</v>
      </c>
      <c r="B278" s="4">
        <v>477</v>
      </c>
      <c r="C278" s="4" t="s">
        <v>256</v>
      </c>
      <c r="H278" s="4" t="s">
        <v>82</v>
      </c>
      <c r="U278" s="4" t="s">
        <v>625</v>
      </c>
      <c r="AT278" s="4" t="s">
        <v>1984</v>
      </c>
      <c r="AV278" s="5">
        <v>38426</v>
      </c>
      <c r="AX278" s="4" t="s">
        <v>1984</v>
      </c>
      <c r="AY278" s="4" t="s">
        <v>1984</v>
      </c>
      <c r="BF278" s="4" t="s">
        <v>1985</v>
      </c>
      <c r="BG278" s="4" t="s">
        <v>1985</v>
      </c>
      <c r="BL278" s="4" t="s">
        <v>864</v>
      </c>
      <c r="BN278" s="4" t="s">
        <v>864</v>
      </c>
      <c r="BV278" s="4" t="s">
        <v>1943</v>
      </c>
      <c r="BY278" s="4" t="s">
        <v>123</v>
      </c>
      <c r="CA278" s="8" t="str">
        <f>CONCATENATE(MID(AX278,6,2),"/",MID(AX278,9,2),"/",MID(AX278,1,4))</f>
        <v>04/21/2009</v>
      </c>
      <c r="CB278" s="7" t="str">
        <f>MID(BF278,33,4)</f>
        <v>304</v>
      </c>
    </row>
    <row r="279" spans="1:80">
      <c r="A279" s="12">
        <v>305</v>
      </c>
      <c r="B279" s="4">
        <v>479</v>
      </c>
      <c r="C279" s="4" t="s">
        <v>256</v>
      </c>
      <c r="E279" s="4" t="s">
        <v>1944</v>
      </c>
      <c r="H279" s="4" t="s">
        <v>82</v>
      </c>
      <c r="U279" s="4" t="s">
        <v>625</v>
      </c>
      <c r="AS279" s="4" t="s">
        <v>1945</v>
      </c>
      <c r="AU279" s="5">
        <v>38426</v>
      </c>
      <c r="AX279" s="4" t="s">
        <v>1945</v>
      </c>
      <c r="BF279" s="4" t="s">
        <v>1946</v>
      </c>
      <c r="BL279" s="4" t="s">
        <v>864</v>
      </c>
      <c r="BN279" s="4" t="s">
        <v>864</v>
      </c>
      <c r="BU279" s="4" t="s">
        <v>1942</v>
      </c>
      <c r="BV279" s="4" t="s">
        <v>1943</v>
      </c>
      <c r="BY279" s="4" t="s">
        <v>123</v>
      </c>
      <c r="CA279" s="8" t="str">
        <f>CONCATENATE(MID(AX279,6,2),"/",MID(AX279,9,2),"/",MID(AX279,1,4))</f>
        <v>04/21/2009</v>
      </c>
      <c r="CB279" s="7" t="str">
        <f>MID(BF279,33,4)</f>
        <v>305</v>
      </c>
    </row>
    <row r="280" spans="1:80">
      <c r="A280" s="12">
        <v>306</v>
      </c>
      <c r="B280" s="4">
        <v>478</v>
      </c>
      <c r="C280" s="4" t="s">
        <v>256</v>
      </c>
      <c r="H280" s="4" t="s">
        <v>82</v>
      </c>
      <c r="U280" s="4" t="s">
        <v>625</v>
      </c>
      <c r="AS280" s="4" t="s">
        <v>1947</v>
      </c>
      <c r="AU280" s="5">
        <v>38426</v>
      </c>
      <c r="AX280" s="4" t="s">
        <v>1947</v>
      </c>
      <c r="BF280" s="4" t="s">
        <v>1948</v>
      </c>
      <c r="BL280" s="4" t="s">
        <v>864</v>
      </c>
      <c r="BN280" s="4" t="s">
        <v>864</v>
      </c>
      <c r="BY280" s="4" t="s">
        <v>123</v>
      </c>
      <c r="CA280" s="8" t="str">
        <f>CONCATENATE(MID(AX280,6,2),"/",MID(AX280,9,2),"/",MID(AX280,1,4))</f>
        <v>04/21/2009</v>
      </c>
      <c r="CB280" s="7" t="str">
        <f>MID(BF280,33,4)</f>
        <v>306</v>
      </c>
    </row>
    <row r="281" spans="1:80">
      <c r="A281" s="12">
        <v>307</v>
      </c>
      <c r="B281" s="4">
        <v>480</v>
      </c>
      <c r="C281" s="4" t="s">
        <v>256</v>
      </c>
      <c r="E281" s="4" t="s">
        <v>1949</v>
      </c>
      <c r="H281" s="4" t="s">
        <v>82</v>
      </c>
      <c r="AI281" s="4" t="s">
        <v>109</v>
      </c>
      <c r="AQ281" s="4" t="s">
        <v>1950</v>
      </c>
      <c r="AS281" s="4" t="s">
        <v>1951</v>
      </c>
      <c r="AU281" s="5">
        <v>38462</v>
      </c>
      <c r="AX281" s="4" t="s">
        <v>1951</v>
      </c>
      <c r="BF281" s="4" t="s">
        <v>1952</v>
      </c>
      <c r="BL281" s="4" t="s">
        <v>97</v>
      </c>
      <c r="BN281" s="4" t="s">
        <v>97</v>
      </c>
      <c r="BY281" s="4" t="s">
        <v>1953</v>
      </c>
      <c r="CA281" s="8" t="str">
        <f>CONCATENATE(MID(AX281,6,2),"/",MID(AX281,9,2),"/",MID(AX281,1,4))</f>
        <v>04/21/2009</v>
      </c>
      <c r="CB281" s="7" t="str">
        <f>MID(BF281,33,4)</f>
        <v>307</v>
      </c>
    </row>
    <row r="282" spans="1:80">
      <c r="A282" s="12">
        <v>308</v>
      </c>
      <c r="B282" s="4">
        <v>481</v>
      </c>
      <c r="C282" s="4" t="s">
        <v>256</v>
      </c>
      <c r="E282" s="4" t="s">
        <v>528</v>
      </c>
      <c r="H282" s="4" t="s">
        <v>82</v>
      </c>
      <c r="R282" s="4" t="s">
        <v>403</v>
      </c>
      <c r="AI282" s="4" t="s">
        <v>129</v>
      </c>
      <c r="AQ282" s="4">
        <v>1951</v>
      </c>
      <c r="AS282" s="4" t="s">
        <v>1954</v>
      </c>
      <c r="AU282" s="5">
        <v>38462</v>
      </c>
      <c r="AX282" s="4" t="s">
        <v>1954</v>
      </c>
      <c r="BD282" s="4" t="s">
        <v>1955</v>
      </c>
      <c r="BF282" s="4" t="s">
        <v>1956</v>
      </c>
      <c r="BH282" s="4" t="s">
        <v>96</v>
      </c>
      <c r="BL282" s="4" t="s">
        <v>97</v>
      </c>
      <c r="BN282" s="4" t="s">
        <v>97</v>
      </c>
      <c r="BV282" s="4" t="s">
        <v>1957</v>
      </c>
      <c r="BY282" s="4" t="s">
        <v>1958</v>
      </c>
      <c r="CA282" s="8" t="str">
        <f>CONCATENATE(MID(AX282,6,2),"/",MID(AX282,9,2),"/",MID(AX282,1,4))</f>
        <v>04/21/2009</v>
      </c>
      <c r="CB282" s="7" t="str">
        <f>MID(BF282,33,4)</f>
        <v>308</v>
      </c>
    </row>
    <row r="283" spans="1:80">
      <c r="A283" s="12">
        <v>309</v>
      </c>
      <c r="B283" s="4">
        <v>483</v>
      </c>
      <c r="C283" s="4" t="s">
        <v>256</v>
      </c>
      <c r="E283" s="4" t="s">
        <v>1959</v>
      </c>
      <c r="H283" s="4" t="s">
        <v>82</v>
      </c>
      <c r="R283" s="4" t="s">
        <v>85</v>
      </c>
      <c r="U283" s="4" t="s">
        <v>594</v>
      </c>
      <c r="X283" s="4" t="s">
        <v>555</v>
      </c>
      <c r="Z283" s="4" t="s">
        <v>1960</v>
      </c>
      <c r="AC283" s="4" t="s">
        <v>1961</v>
      </c>
      <c r="AF283" s="4" t="s">
        <v>118</v>
      </c>
      <c r="AI283" s="4" t="s">
        <v>91</v>
      </c>
      <c r="AN283" s="4" t="s">
        <v>110</v>
      </c>
      <c r="AQ283" s="4">
        <v>1978</v>
      </c>
      <c r="AS283" s="4" t="s">
        <v>1962</v>
      </c>
      <c r="AX283" s="4" t="s">
        <v>1962</v>
      </c>
      <c r="BD283" s="4" t="s">
        <v>1963</v>
      </c>
      <c r="BF283" s="4" t="s">
        <v>1964</v>
      </c>
      <c r="BH283" s="4" t="s">
        <v>96</v>
      </c>
      <c r="BL283" s="4" t="s">
        <v>97</v>
      </c>
      <c r="BN283" s="4" t="s">
        <v>97</v>
      </c>
      <c r="BV283" s="4" t="s">
        <v>1965</v>
      </c>
      <c r="BY283" s="4" t="s">
        <v>1966</v>
      </c>
      <c r="CA283" s="8" t="str">
        <f>CONCATENATE(MID(AX283,6,2),"/",MID(AX283,9,2),"/",MID(AX283,1,4))</f>
        <v>04/21/2009</v>
      </c>
      <c r="CB283" s="7" t="str">
        <f>MID(BF283,33,4)</f>
        <v>309</v>
      </c>
    </row>
    <row r="284" spans="1:80">
      <c r="A284" s="12">
        <v>310</v>
      </c>
      <c r="B284" s="4">
        <v>484</v>
      </c>
      <c r="C284" s="4" t="s">
        <v>256</v>
      </c>
      <c r="E284" s="4" t="s">
        <v>1967</v>
      </c>
      <c r="H284" s="4" t="s">
        <v>82</v>
      </c>
      <c r="P284" s="4" t="s">
        <v>104</v>
      </c>
      <c r="U284" s="4" t="s">
        <v>413</v>
      </c>
      <c r="X284" s="4" t="s">
        <v>1768</v>
      </c>
      <c r="AC284" s="4" t="s">
        <v>894</v>
      </c>
      <c r="AI284" s="4" t="s">
        <v>119</v>
      </c>
      <c r="AS284" s="4" t="s">
        <v>1968</v>
      </c>
      <c r="AU284" s="5">
        <v>38462</v>
      </c>
      <c r="AX284" s="4" t="s">
        <v>1968</v>
      </c>
      <c r="BD284" s="4" t="s">
        <v>1969</v>
      </c>
      <c r="BF284" s="4" t="s">
        <v>1970</v>
      </c>
      <c r="BH284" s="4" t="s">
        <v>96</v>
      </c>
      <c r="BL284" s="4" t="s">
        <v>97</v>
      </c>
      <c r="BN284" s="4" t="s">
        <v>97</v>
      </c>
      <c r="BV284" s="4" t="s">
        <v>1971</v>
      </c>
      <c r="BY284" s="4" t="s">
        <v>1972</v>
      </c>
      <c r="CA284" s="8" t="str">
        <f>CONCATENATE(MID(AX284,6,2),"/",MID(AX284,9,2),"/",MID(AX284,1,4))</f>
        <v>04/21/2009</v>
      </c>
      <c r="CB284" s="7" t="str">
        <f>MID(BF284,33,4)</f>
        <v>310</v>
      </c>
    </row>
    <row r="285" spans="1:80">
      <c r="A285" s="12">
        <v>311</v>
      </c>
      <c r="B285" s="4">
        <v>485</v>
      </c>
      <c r="C285" s="4" t="s">
        <v>256</v>
      </c>
      <c r="E285" s="4" t="s">
        <v>1973</v>
      </c>
      <c r="H285" s="4" t="s">
        <v>82</v>
      </c>
      <c r="P285" s="4" t="s">
        <v>104</v>
      </c>
      <c r="U285" s="4" t="s">
        <v>454</v>
      </c>
      <c r="X285" s="4" t="s">
        <v>1768</v>
      </c>
      <c r="AC285" s="4" t="s">
        <v>1909</v>
      </c>
      <c r="AI285" s="4" t="s">
        <v>91</v>
      </c>
      <c r="AQ285" s="4">
        <v>1987</v>
      </c>
      <c r="AS285" s="4" t="s">
        <v>1974</v>
      </c>
      <c r="AU285" s="5">
        <v>38462</v>
      </c>
      <c r="AX285" s="4" t="s">
        <v>1974</v>
      </c>
      <c r="BD285" s="4" t="s">
        <v>1975</v>
      </c>
      <c r="BF285" s="4" t="s">
        <v>1976</v>
      </c>
      <c r="BL285" s="4" t="s">
        <v>97</v>
      </c>
      <c r="BN285" s="4" t="s">
        <v>97</v>
      </c>
      <c r="BV285" s="4" t="s">
        <v>1971</v>
      </c>
      <c r="BY285" s="4" t="s">
        <v>1977</v>
      </c>
      <c r="CA285" s="8" t="str">
        <f>CONCATENATE(MID(AX285,6,2),"/",MID(AX285,9,2),"/",MID(AX285,1,4))</f>
        <v>04/21/2009</v>
      </c>
      <c r="CB285" s="7" t="str">
        <f>MID(BF285,33,4)</f>
        <v>311</v>
      </c>
    </row>
    <row r="286" spans="1:80">
      <c r="A286" s="12">
        <v>312</v>
      </c>
      <c r="B286" s="4">
        <v>486</v>
      </c>
      <c r="C286" s="4" t="s">
        <v>256</v>
      </c>
      <c r="E286" s="4" t="s">
        <v>1986</v>
      </c>
      <c r="H286" s="4" t="s">
        <v>82</v>
      </c>
      <c r="P286" s="4" t="s">
        <v>104</v>
      </c>
      <c r="U286" s="4" t="s">
        <v>554</v>
      </c>
      <c r="X286" s="4" t="s">
        <v>1768</v>
      </c>
      <c r="AC286" s="4" t="s">
        <v>1987</v>
      </c>
      <c r="AI286" s="4" t="s">
        <v>109</v>
      </c>
      <c r="AQ286" s="4">
        <v>1948</v>
      </c>
      <c r="AS286" s="4" t="s">
        <v>1988</v>
      </c>
      <c r="AU286" s="5">
        <v>38462</v>
      </c>
      <c r="AX286" s="4" t="s">
        <v>1988</v>
      </c>
      <c r="BD286" s="4" t="s">
        <v>1989</v>
      </c>
      <c r="BF286" s="4" t="s">
        <v>1990</v>
      </c>
      <c r="BL286" s="4" t="s">
        <v>97</v>
      </c>
      <c r="BN286" s="4" t="s">
        <v>97</v>
      </c>
      <c r="BV286" s="4" t="s">
        <v>1971</v>
      </c>
      <c r="BY286" s="4" t="s">
        <v>1991</v>
      </c>
      <c r="CA286" s="8" t="str">
        <f>CONCATENATE(MID(AX286,6,2),"/",MID(AX286,9,2),"/",MID(AX286,1,4))</f>
        <v>04/22/2009</v>
      </c>
      <c r="CB286" s="7" t="str">
        <f>MID(BF286,33,4)</f>
        <v>312</v>
      </c>
    </row>
    <row r="287" spans="1:80">
      <c r="A287" s="12">
        <v>313</v>
      </c>
      <c r="B287" s="4">
        <v>489</v>
      </c>
      <c r="C287" s="4" t="s">
        <v>256</v>
      </c>
      <c r="E287" s="4" t="s">
        <v>1992</v>
      </c>
      <c r="H287" s="4" t="s">
        <v>82</v>
      </c>
      <c r="P287" s="4" t="s">
        <v>104</v>
      </c>
      <c r="U287" s="4" t="s">
        <v>625</v>
      </c>
      <c r="X287" s="4" t="s">
        <v>1768</v>
      </c>
      <c r="AC287" s="4" t="s">
        <v>1909</v>
      </c>
      <c r="AS287" s="4" t="s">
        <v>1993</v>
      </c>
      <c r="AU287" s="5">
        <v>38463</v>
      </c>
      <c r="AX287" s="4" t="s">
        <v>1993</v>
      </c>
      <c r="BD287" s="4" t="s">
        <v>1994</v>
      </c>
      <c r="BF287" s="4" t="s">
        <v>1995</v>
      </c>
      <c r="BL287" s="4" t="s">
        <v>97</v>
      </c>
      <c r="BN287" s="4" t="s">
        <v>97</v>
      </c>
      <c r="BV287" s="4" t="s">
        <v>1971</v>
      </c>
      <c r="BY287" s="4" t="s">
        <v>1996</v>
      </c>
      <c r="CA287" s="8" t="str">
        <f>CONCATENATE(MID(AX287,6,2),"/",MID(AX287,9,2),"/",MID(AX287,1,4))</f>
        <v>04/22/2009</v>
      </c>
      <c r="CB287" s="7" t="str">
        <f>MID(BF287,33,4)</f>
        <v>313</v>
      </c>
    </row>
    <row r="288" spans="1:80">
      <c r="A288" s="12">
        <v>314</v>
      </c>
      <c r="B288" s="4">
        <v>490</v>
      </c>
      <c r="C288" s="4" t="s">
        <v>256</v>
      </c>
      <c r="E288" s="4" t="s">
        <v>1997</v>
      </c>
      <c r="H288" s="4" t="s">
        <v>82</v>
      </c>
      <c r="P288" s="4" t="s">
        <v>104</v>
      </c>
      <c r="U288" s="4" t="s">
        <v>117</v>
      </c>
      <c r="X288" s="4" t="s">
        <v>1590</v>
      </c>
      <c r="AC288" s="4" t="s">
        <v>1998</v>
      </c>
      <c r="AI288" s="4" t="s">
        <v>119</v>
      </c>
      <c r="AN288" s="4" t="s">
        <v>130</v>
      </c>
      <c r="AQ288" s="5">
        <v>29654</v>
      </c>
      <c r="AS288" s="4" t="s">
        <v>1999</v>
      </c>
      <c r="AX288" s="4" t="s">
        <v>1999</v>
      </c>
      <c r="BF288" s="4" t="s">
        <v>2000</v>
      </c>
      <c r="BH288" s="4" t="s">
        <v>96</v>
      </c>
      <c r="BL288" s="4" t="s">
        <v>97</v>
      </c>
      <c r="BN288" s="4" t="s">
        <v>97</v>
      </c>
      <c r="BV288" s="4" t="s">
        <v>2001</v>
      </c>
      <c r="BY288" s="4" t="s">
        <v>2002</v>
      </c>
      <c r="CA288" s="8" t="str">
        <f>CONCATENATE(MID(AX288,6,2),"/",MID(AX288,9,2),"/",MID(AX288,1,4))</f>
        <v>04/22/2009</v>
      </c>
      <c r="CB288" s="7" t="str">
        <f>MID(BF288,33,4)</f>
        <v>314</v>
      </c>
    </row>
    <row r="289" spans="1:80">
      <c r="A289" s="12">
        <v>315</v>
      </c>
      <c r="B289" s="4">
        <v>488</v>
      </c>
      <c r="C289" s="4" t="s">
        <v>256</v>
      </c>
      <c r="E289" s="4" t="s">
        <v>2003</v>
      </c>
      <c r="H289" s="4" t="s">
        <v>82</v>
      </c>
      <c r="P289" s="4" t="s">
        <v>104</v>
      </c>
      <c r="U289" s="4" t="s">
        <v>454</v>
      </c>
      <c r="X289" s="4" t="s">
        <v>1768</v>
      </c>
      <c r="AC289" s="4" t="s">
        <v>2004</v>
      </c>
      <c r="AF289" s="4" t="s">
        <v>2005</v>
      </c>
      <c r="AI289" s="4" t="s">
        <v>109</v>
      </c>
      <c r="AQ289" s="4">
        <v>1989</v>
      </c>
      <c r="AS289" s="4" t="s">
        <v>2006</v>
      </c>
      <c r="AU289" s="5">
        <v>38463</v>
      </c>
      <c r="AX289" s="4" t="s">
        <v>2006</v>
      </c>
      <c r="BD289" s="4" t="s">
        <v>2007</v>
      </c>
      <c r="BF289" s="4" t="s">
        <v>2008</v>
      </c>
      <c r="BL289" s="4" t="s">
        <v>97</v>
      </c>
      <c r="BN289" s="4" t="s">
        <v>97</v>
      </c>
      <c r="BV289" s="4" t="s">
        <v>2009</v>
      </c>
      <c r="BY289" s="4" t="s">
        <v>2010</v>
      </c>
      <c r="CA289" s="8" t="str">
        <f>CONCATENATE(MID(AX289,6,2),"/",MID(AX289,9,2),"/",MID(AX289,1,4))</f>
        <v>04/22/2009</v>
      </c>
      <c r="CB289" s="7" t="str">
        <f>MID(BF289,33,4)</f>
        <v>315</v>
      </c>
    </row>
    <row r="290" spans="1:80">
      <c r="A290" s="12">
        <v>316</v>
      </c>
      <c r="B290" s="4">
        <v>487</v>
      </c>
      <c r="C290" s="4" t="s">
        <v>256</v>
      </c>
      <c r="E290" s="4" t="s">
        <v>2011</v>
      </c>
      <c r="H290" s="4" t="s">
        <v>82</v>
      </c>
      <c r="P290" s="4" t="s">
        <v>104</v>
      </c>
      <c r="U290" s="4" t="s">
        <v>454</v>
      </c>
      <c r="X290" s="4" t="s">
        <v>1768</v>
      </c>
      <c r="AC290" s="4" t="s">
        <v>1633</v>
      </c>
      <c r="AI290" s="4" t="s">
        <v>91</v>
      </c>
      <c r="AQ290" s="4">
        <v>1987</v>
      </c>
      <c r="AS290" s="4" t="s">
        <v>2012</v>
      </c>
      <c r="AU290" s="5">
        <v>38463</v>
      </c>
      <c r="AX290" s="4" t="s">
        <v>2012</v>
      </c>
      <c r="BD290" s="4" t="s">
        <v>2013</v>
      </c>
      <c r="BF290" s="4" t="s">
        <v>2014</v>
      </c>
      <c r="BH290" s="4" t="s">
        <v>96</v>
      </c>
      <c r="BL290" s="4" t="s">
        <v>97</v>
      </c>
      <c r="BN290" s="4" t="s">
        <v>97</v>
      </c>
      <c r="BV290" s="4" t="s">
        <v>1971</v>
      </c>
      <c r="BY290" s="4" t="s">
        <v>2015</v>
      </c>
      <c r="CA290" s="8" t="str">
        <f>CONCATENATE(MID(AX290,6,2),"/",MID(AX290,9,2),"/",MID(AX290,1,4))</f>
        <v>04/22/2009</v>
      </c>
      <c r="CB290" s="7" t="str">
        <f>MID(BF290,33,4)</f>
        <v>316</v>
      </c>
    </row>
    <row r="291" spans="1:80">
      <c r="A291" s="12">
        <v>317</v>
      </c>
      <c r="B291" s="4">
        <v>491</v>
      </c>
      <c r="C291" s="4" t="s">
        <v>256</v>
      </c>
      <c r="E291" s="4" t="s">
        <v>2016</v>
      </c>
      <c r="H291" s="4" t="s">
        <v>82</v>
      </c>
      <c r="R291" s="4" t="s">
        <v>155</v>
      </c>
      <c r="U291" s="4" t="s">
        <v>804</v>
      </c>
      <c r="X291" s="4" t="s">
        <v>1768</v>
      </c>
      <c r="Z291" s="4" t="s">
        <v>2017</v>
      </c>
      <c r="AC291" s="4" t="s">
        <v>1909</v>
      </c>
      <c r="AF291" s="4" t="s">
        <v>90</v>
      </c>
      <c r="AI291" s="4" t="s">
        <v>109</v>
      </c>
      <c r="AN291" s="4" t="s">
        <v>157</v>
      </c>
      <c r="AQ291" s="4">
        <v>1958</v>
      </c>
      <c r="AS291" s="4" t="s">
        <v>2018</v>
      </c>
      <c r="AU291" s="5">
        <v>37148</v>
      </c>
      <c r="AX291" s="4" t="s">
        <v>2018</v>
      </c>
      <c r="BD291" s="4" t="s">
        <v>2019</v>
      </c>
      <c r="BF291" s="4" t="s">
        <v>2020</v>
      </c>
      <c r="BH291" s="4" t="s">
        <v>96</v>
      </c>
      <c r="BL291" s="4" t="s">
        <v>97</v>
      </c>
      <c r="BN291" s="4" t="s">
        <v>97</v>
      </c>
      <c r="BV291" s="4" t="s">
        <v>2021</v>
      </c>
      <c r="BY291" s="4" t="s">
        <v>2022</v>
      </c>
      <c r="CA291" s="8" t="str">
        <f>CONCATENATE(MID(AX291,6,2),"/",MID(AX291,9,2),"/",MID(AX291,1,4))</f>
        <v>04/22/2009</v>
      </c>
      <c r="CB291" s="7" t="str">
        <f>MID(BF291,33,4)</f>
        <v>317</v>
      </c>
    </row>
    <row r="292" spans="1:80">
      <c r="A292" s="12">
        <v>318</v>
      </c>
      <c r="B292" s="4">
        <v>500</v>
      </c>
      <c r="C292" s="4" t="s">
        <v>256</v>
      </c>
      <c r="E292" s="4" t="s">
        <v>2023</v>
      </c>
      <c r="H292" s="4" t="s">
        <v>82</v>
      </c>
      <c r="P292" s="4" t="s">
        <v>104</v>
      </c>
      <c r="U292" s="4" t="s">
        <v>625</v>
      </c>
      <c r="X292" s="4" t="s">
        <v>1768</v>
      </c>
      <c r="AC292" s="4" t="s">
        <v>1909</v>
      </c>
      <c r="AF292" s="4" t="s">
        <v>483</v>
      </c>
      <c r="AI292" s="4" t="s">
        <v>129</v>
      </c>
      <c r="AN292" s="4" t="s">
        <v>110</v>
      </c>
      <c r="AQ292" s="4">
        <v>1982</v>
      </c>
      <c r="AS292" s="4" t="s">
        <v>2024</v>
      </c>
      <c r="AU292" s="5">
        <v>38463</v>
      </c>
      <c r="AX292" s="4" t="s">
        <v>2024</v>
      </c>
      <c r="BD292" s="4" t="s">
        <v>2025</v>
      </c>
      <c r="BF292" s="4" t="s">
        <v>2026</v>
      </c>
      <c r="BL292" s="4" t="s">
        <v>97</v>
      </c>
      <c r="BN292" s="4" t="s">
        <v>97</v>
      </c>
      <c r="BV292" s="4" t="s">
        <v>2027</v>
      </c>
      <c r="BY292" s="4" t="s">
        <v>2028</v>
      </c>
      <c r="CA292" s="8" t="str">
        <f>CONCATENATE(MID(AX292,6,2),"/",MID(AX292,9,2),"/",MID(AX292,1,4))</f>
        <v>04/22/2009</v>
      </c>
      <c r="CB292" s="7" t="str">
        <f>MID(BF292,33,4)</f>
        <v>318</v>
      </c>
    </row>
    <row r="293" spans="1:80">
      <c r="A293" s="12">
        <v>319</v>
      </c>
      <c r="B293" s="4">
        <v>501</v>
      </c>
      <c r="C293" s="4" t="s">
        <v>256</v>
      </c>
      <c r="E293" s="4" t="s">
        <v>2029</v>
      </c>
      <c r="H293" s="4" t="s">
        <v>82</v>
      </c>
      <c r="P293" s="4" t="s">
        <v>104</v>
      </c>
      <c r="U293" s="4" t="s">
        <v>625</v>
      </c>
      <c r="X293" s="4" t="s">
        <v>1768</v>
      </c>
      <c r="AC293" s="4" t="s">
        <v>1909</v>
      </c>
      <c r="AI293" s="4" t="s">
        <v>91</v>
      </c>
      <c r="AN293" s="4" t="s">
        <v>2030</v>
      </c>
      <c r="AQ293" s="4">
        <v>1990</v>
      </c>
      <c r="AS293" s="4" t="s">
        <v>2031</v>
      </c>
      <c r="AU293" s="5">
        <v>38463</v>
      </c>
      <c r="AX293" s="4" t="s">
        <v>2031</v>
      </c>
      <c r="BF293" s="4" t="s">
        <v>2032</v>
      </c>
      <c r="BL293" s="4" t="s">
        <v>97</v>
      </c>
      <c r="BN293" s="4" t="s">
        <v>97</v>
      </c>
      <c r="BV293" s="4" t="s">
        <v>1971</v>
      </c>
      <c r="BY293" s="4" t="s">
        <v>2033</v>
      </c>
      <c r="CA293" s="8" t="str">
        <f>CONCATENATE(MID(AX293,6,2),"/",MID(AX293,9,2),"/",MID(AX293,1,4))</f>
        <v>04/22/2009</v>
      </c>
      <c r="CB293" s="7" t="str">
        <f>MID(BF293,33,4)</f>
        <v>319</v>
      </c>
    </row>
    <row r="294" spans="1:80">
      <c r="A294" s="12">
        <v>320</v>
      </c>
      <c r="B294" s="4">
        <v>498</v>
      </c>
      <c r="C294" s="4" t="s">
        <v>256</v>
      </c>
      <c r="E294" s="4" t="s">
        <v>2034</v>
      </c>
      <c r="H294" s="4" t="s">
        <v>82</v>
      </c>
      <c r="P294" s="4" t="s">
        <v>104</v>
      </c>
      <c r="U294" s="4" t="s">
        <v>625</v>
      </c>
      <c r="X294" s="4" t="s">
        <v>1768</v>
      </c>
      <c r="AC294" s="4" t="s">
        <v>1909</v>
      </c>
      <c r="AS294" s="4" t="s">
        <v>2035</v>
      </c>
      <c r="AU294" s="5">
        <v>38463</v>
      </c>
      <c r="AX294" s="4" t="s">
        <v>2035</v>
      </c>
      <c r="BD294" s="4" t="s">
        <v>2036</v>
      </c>
      <c r="BF294" s="4" t="s">
        <v>2037</v>
      </c>
      <c r="BL294" s="4" t="s">
        <v>97</v>
      </c>
      <c r="BN294" s="4" t="s">
        <v>97</v>
      </c>
      <c r="BV294" s="4" t="s">
        <v>1971</v>
      </c>
      <c r="BY294" s="4" t="s">
        <v>2036</v>
      </c>
      <c r="CA294" s="8" t="str">
        <f>CONCATENATE(MID(AX294,6,2),"/",MID(AX294,9,2),"/",MID(AX294,1,4))</f>
        <v>04/22/2009</v>
      </c>
      <c r="CB294" s="7" t="str">
        <f>MID(BF294,33,4)</f>
        <v>320</v>
      </c>
    </row>
    <row r="295" spans="1:80">
      <c r="A295" s="12">
        <v>321</v>
      </c>
      <c r="B295" s="4">
        <v>499</v>
      </c>
      <c r="C295" s="4" t="s">
        <v>256</v>
      </c>
      <c r="E295" s="4" t="s">
        <v>2038</v>
      </c>
      <c r="H295" s="4" t="s">
        <v>82</v>
      </c>
      <c r="P295" s="4" t="s">
        <v>104</v>
      </c>
      <c r="U295" s="4" t="s">
        <v>625</v>
      </c>
      <c r="X295" s="4" t="s">
        <v>1768</v>
      </c>
      <c r="AC295" s="4" t="s">
        <v>2039</v>
      </c>
      <c r="AS295" s="4" t="s">
        <v>2040</v>
      </c>
      <c r="AU295" s="5">
        <v>38463</v>
      </c>
      <c r="AX295" s="4" t="s">
        <v>2040</v>
      </c>
      <c r="BD295" s="4" t="s">
        <v>146</v>
      </c>
      <c r="BF295" s="4" t="s">
        <v>2041</v>
      </c>
      <c r="BL295" s="4" t="s">
        <v>97</v>
      </c>
      <c r="BN295" s="4" t="s">
        <v>97</v>
      </c>
      <c r="BV295" s="4" t="s">
        <v>2042</v>
      </c>
      <c r="BY295" s="4" t="s">
        <v>2043</v>
      </c>
      <c r="CA295" s="8" t="str">
        <f>CONCATENATE(MID(AX295,6,2),"/",MID(AX295,9,2),"/",MID(AX295,1,4))</f>
        <v>04/22/2009</v>
      </c>
      <c r="CB295" s="7" t="str">
        <f>MID(BF295,33,4)</f>
        <v>321</v>
      </c>
    </row>
    <row r="296" spans="1:80">
      <c r="A296" s="12">
        <v>322</v>
      </c>
      <c r="B296" s="4">
        <v>496</v>
      </c>
      <c r="C296" s="4" t="s">
        <v>256</v>
      </c>
      <c r="E296" s="4" t="s">
        <v>2044</v>
      </c>
      <c r="H296" s="4" t="s">
        <v>82</v>
      </c>
      <c r="P296" s="4" t="s">
        <v>104</v>
      </c>
      <c r="U296" s="4" t="s">
        <v>625</v>
      </c>
      <c r="X296" s="4" t="s">
        <v>1768</v>
      </c>
      <c r="AC296" s="4" t="s">
        <v>1909</v>
      </c>
      <c r="AQ296" s="4">
        <v>1990</v>
      </c>
      <c r="AS296" s="4" t="s">
        <v>2045</v>
      </c>
      <c r="AU296" s="5">
        <v>38463</v>
      </c>
      <c r="AX296" s="4" t="s">
        <v>2045</v>
      </c>
      <c r="BD296" s="4" t="s">
        <v>2046</v>
      </c>
      <c r="BF296" s="4" t="s">
        <v>2047</v>
      </c>
      <c r="BL296" s="4" t="s">
        <v>97</v>
      </c>
      <c r="BN296" s="4" t="s">
        <v>97</v>
      </c>
      <c r="BV296" s="4" t="s">
        <v>1971</v>
      </c>
      <c r="BY296" s="4" t="s">
        <v>2048</v>
      </c>
      <c r="CA296" s="8" t="str">
        <f>CONCATENATE(MID(AX296,6,2),"/",MID(AX296,9,2),"/",MID(AX296,1,4))</f>
        <v>04/22/2009</v>
      </c>
      <c r="CB296" s="7" t="str">
        <f>MID(BF296,33,4)</f>
        <v>322</v>
      </c>
    </row>
    <row r="297" spans="1:80">
      <c r="A297" s="12">
        <v>323</v>
      </c>
      <c r="B297" s="4">
        <v>497</v>
      </c>
      <c r="C297" s="4" t="s">
        <v>256</v>
      </c>
      <c r="E297" s="4" t="s">
        <v>2049</v>
      </c>
      <c r="H297" s="4" t="s">
        <v>82</v>
      </c>
      <c r="R297" s="4" t="s">
        <v>155</v>
      </c>
      <c r="U297" s="4" t="s">
        <v>554</v>
      </c>
      <c r="X297" s="4" t="s">
        <v>1590</v>
      </c>
      <c r="Z297" s="4" t="s">
        <v>2050</v>
      </c>
      <c r="AC297" s="4" t="s">
        <v>349</v>
      </c>
      <c r="AI297" s="4" t="s">
        <v>660</v>
      </c>
      <c r="AN297" s="4" t="s">
        <v>110</v>
      </c>
      <c r="AQ297" s="4">
        <v>1951</v>
      </c>
      <c r="AS297" s="4" t="s">
        <v>2051</v>
      </c>
      <c r="AU297" s="5">
        <v>38463</v>
      </c>
      <c r="AX297" s="4" t="s">
        <v>2051</v>
      </c>
      <c r="BD297" s="4" t="s">
        <v>2052</v>
      </c>
      <c r="BF297" s="4" t="s">
        <v>2053</v>
      </c>
      <c r="BH297" s="4" t="s">
        <v>2054</v>
      </c>
      <c r="BL297" s="4" t="s">
        <v>97</v>
      </c>
      <c r="BN297" s="4" t="s">
        <v>97</v>
      </c>
      <c r="BV297" s="4" t="s">
        <v>2055</v>
      </c>
      <c r="BY297" s="4" t="s">
        <v>2056</v>
      </c>
      <c r="CA297" s="8" t="str">
        <f>CONCATENATE(MID(AX297,6,2),"/",MID(AX297,9,2),"/",MID(AX297,1,4))</f>
        <v>04/22/2009</v>
      </c>
      <c r="CB297" s="7" t="str">
        <f>MID(BF297,33,4)</f>
        <v>323</v>
      </c>
    </row>
    <row r="298" spans="1:80">
      <c r="A298" s="12">
        <v>324</v>
      </c>
      <c r="B298" s="4">
        <v>495</v>
      </c>
      <c r="C298" s="4" t="s">
        <v>256</v>
      </c>
      <c r="E298" s="4" t="s">
        <v>2057</v>
      </c>
      <c r="H298" s="4" t="s">
        <v>82</v>
      </c>
      <c r="P298" s="4" t="s">
        <v>104</v>
      </c>
      <c r="U298" s="4" t="s">
        <v>829</v>
      </c>
      <c r="X298" s="4" t="s">
        <v>1768</v>
      </c>
      <c r="AC298" s="4" t="s">
        <v>1909</v>
      </c>
      <c r="AI298" s="4" t="s">
        <v>119</v>
      </c>
      <c r="AS298" s="4" t="s">
        <v>2058</v>
      </c>
      <c r="AU298" s="5">
        <v>38463</v>
      </c>
      <c r="AX298" s="4" t="s">
        <v>2058</v>
      </c>
      <c r="BD298" s="4" t="s">
        <v>2059</v>
      </c>
      <c r="BF298" s="4" t="s">
        <v>2060</v>
      </c>
      <c r="BH298" s="4" t="s">
        <v>96</v>
      </c>
      <c r="BL298" s="4" t="s">
        <v>97</v>
      </c>
      <c r="BN298" s="4" t="s">
        <v>97</v>
      </c>
      <c r="BV298" s="4" t="s">
        <v>1971</v>
      </c>
      <c r="BY298" s="4" t="s">
        <v>1231</v>
      </c>
      <c r="CA298" s="8" t="str">
        <f>CONCATENATE(MID(AX298,6,2),"/",MID(AX298,9,2),"/",MID(AX298,1,4))</f>
        <v>04/22/2009</v>
      </c>
      <c r="CB298" s="7" t="str">
        <f>MID(BF298,33,4)</f>
        <v>324</v>
      </c>
    </row>
    <row r="299" spans="1:80">
      <c r="A299" s="12">
        <v>325</v>
      </c>
      <c r="B299" s="4">
        <v>493</v>
      </c>
      <c r="C299" s="4" t="s">
        <v>256</v>
      </c>
      <c r="E299" s="4" t="s">
        <v>2061</v>
      </c>
      <c r="H299" s="4" t="s">
        <v>82</v>
      </c>
      <c r="P299" s="4" t="s">
        <v>104</v>
      </c>
      <c r="U299" s="4" t="s">
        <v>625</v>
      </c>
      <c r="X299" s="4" t="s">
        <v>1768</v>
      </c>
      <c r="AC299" s="4" t="s">
        <v>1909</v>
      </c>
      <c r="AS299" s="4" t="s">
        <v>2062</v>
      </c>
      <c r="AU299" s="5">
        <v>38463</v>
      </c>
      <c r="AX299" s="4" t="s">
        <v>2062</v>
      </c>
      <c r="BD299" s="4" t="s">
        <v>2063</v>
      </c>
      <c r="BF299" s="4" t="s">
        <v>2064</v>
      </c>
      <c r="BL299" s="4" t="s">
        <v>97</v>
      </c>
      <c r="BN299" s="4" t="s">
        <v>97</v>
      </c>
      <c r="BV299" s="4" t="s">
        <v>1971</v>
      </c>
      <c r="BY299" s="4" t="s">
        <v>2063</v>
      </c>
      <c r="CA299" s="8" t="str">
        <f>CONCATENATE(MID(AX299,6,2),"/",MID(AX299,9,2),"/",MID(AX299,1,4))</f>
        <v>04/22/2009</v>
      </c>
      <c r="CB299" s="7" t="str">
        <f>MID(BF299,33,4)</f>
        <v>325</v>
      </c>
    </row>
    <row r="300" spans="1:80">
      <c r="A300" s="12">
        <v>326</v>
      </c>
      <c r="B300" s="4">
        <v>494</v>
      </c>
      <c r="C300" s="4" t="s">
        <v>256</v>
      </c>
      <c r="E300" s="4" t="s">
        <v>2065</v>
      </c>
      <c r="H300" s="4" t="s">
        <v>82</v>
      </c>
      <c r="P300" s="4" t="s">
        <v>104</v>
      </c>
      <c r="R300" s="4" t="s">
        <v>85</v>
      </c>
      <c r="U300" s="4" t="s">
        <v>1253</v>
      </c>
      <c r="X300" s="4" t="s">
        <v>1768</v>
      </c>
      <c r="AC300" s="4" t="s">
        <v>2066</v>
      </c>
      <c r="AI300" s="4" t="s">
        <v>109</v>
      </c>
      <c r="AQ300" s="4">
        <v>1942</v>
      </c>
      <c r="AS300" s="4" t="s">
        <v>2067</v>
      </c>
      <c r="AU300" s="5">
        <v>38463</v>
      </c>
      <c r="AX300" s="4" t="s">
        <v>2067</v>
      </c>
      <c r="BD300" s="4" t="s">
        <v>2068</v>
      </c>
      <c r="BF300" s="4" t="s">
        <v>2069</v>
      </c>
      <c r="BH300" s="4" t="s">
        <v>96</v>
      </c>
      <c r="BL300" s="4" t="s">
        <v>97</v>
      </c>
      <c r="BN300" s="4" t="s">
        <v>97</v>
      </c>
      <c r="BV300" s="4" t="s">
        <v>1971</v>
      </c>
      <c r="BY300" s="4" t="s">
        <v>2070</v>
      </c>
      <c r="CA300" s="8" t="str">
        <f>CONCATENATE(MID(AX300,6,2),"/",MID(AX300,9,2),"/",MID(AX300,1,4))</f>
        <v>04/22/2009</v>
      </c>
      <c r="CB300" s="7" t="str">
        <f>MID(BF300,33,4)</f>
        <v>326</v>
      </c>
    </row>
    <row r="301" spans="1:80">
      <c r="A301" s="12">
        <v>327</v>
      </c>
      <c r="B301" s="4">
        <v>492</v>
      </c>
      <c r="C301" s="4" t="s">
        <v>256</v>
      </c>
      <c r="E301" s="4" t="s">
        <v>2071</v>
      </c>
      <c r="H301" s="4" t="s">
        <v>82</v>
      </c>
      <c r="P301" s="4" t="s">
        <v>104</v>
      </c>
      <c r="U301" s="4" t="s">
        <v>625</v>
      </c>
      <c r="X301" s="4" t="s">
        <v>1768</v>
      </c>
      <c r="AC301" s="4" t="s">
        <v>1909</v>
      </c>
      <c r="AI301" s="4" t="s">
        <v>129</v>
      </c>
      <c r="AQ301" s="5">
        <v>31324</v>
      </c>
      <c r="AS301" s="4" t="s">
        <v>2072</v>
      </c>
      <c r="AU301" s="5">
        <v>38463</v>
      </c>
      <c r="AX301" s="4" t="s">
        <v>2072</v>
      </c>
      <c r="BD301" s="4" t="s">
        <v>2073</v>
      </c>
      <c r="BF301" s="4" t="s">
        <v>2074</v>
      </c>
      <c r="BL301" s="4" t="s">
        <v>97</v>
      </c>
      <c r="BN301" s="4" t="s">
        <v>97</v>
      </c>
      <c r="BV301" s="4" t="s">
        <v>1971</v>
      </c>
      <c r="BY301" s="4" t="s">
        <v>2073</v>
      </c>
      <c r="CA301" s="8" t="str">
        <f>CONCATENATE(MID(AX301,6,2),"/",MID(AX301,9,2),"/",MID(AX301,1,4))</f>
        <v>04/22/2009</v>
      </c>
      <c r="CB301" s="7" t="str">
        <f>MID(BF301,33,4)</f>
        <v>327</v>
      </c>
    </row>
    <row r="302" spans="1:80">
      <c r="A302" s="12">
        <v>328</v>
      </c>
      <c r="B302" s="4">
        <v>503</v>
      </c>
      <c r="C302" s="4" t="s">
        <v>256</v>
      </c>
      <c r="E302" s="4" t="s">
        <v>2075</v>
      </c>
      <c r="H302" s="4" t="s">
        <v>82</v>
      </c>
      <c r="P302" s="4" t="s">
        <v>104</v>
      </c>
      <c r="R302" s="4" t="s">
        <v>85</v>
      </c>
      <c r="U302" s="4" t="s">
        <v>625</v>
      </c>
      <c r="X302" s="4" t="s">
        <v>1768</v>
      </c>
      <c r="Z302" s="4" t="s">
        <v>2076</v>
      </c>
      <c r="AC302" s="4" t="s">
        <v>1909</v>
      </c>
      <c r="AF302" s="4" t="s">
        <v>2077</v>
      </c>
      <c r="AI302" s="4" t="s">
        <v>91</v>
      </c>
      <c r="AN302" s="4" t="s">
        <v>136</v>
      </c>
      <c r="AQ302" s="4">
        <v>1989</v>
      </c>
      <c r="AS302" s="4" t="s">
        <v>2078</v>
      </c>
      <c r="AU302" s="5">
        <v>38463</v>
      </c>
      <c r="AX302" s="4" t="s">
        <v>2078</v>
      </c>
      <c r="BD302" s="4" t="s">
        <v>2079</v>
      </c>
      <c r="BF302" s="4" t="s">
        <v>2080</v>
      </c>
      <c r="BH302" s="4" t="s">
        <v>96</v>
      </c>
      <c r="BL302" s="4" t="s">
        <v>97</v>
      </c>
      <c r="BN302" s="4" t="s">
        <v>97</v>
      </c>
      <c r="BV302" s="4" t="s">
        <v>1971</v>
      </c>
      <c r="BY302" s="4" t="s">
        <v>2081</v>
      </c>
      <c r="CA302" s="8" t="str">
        <f>CONCATENATE(MID(AX302,6,2),"/",MID(AX302,9,2),"/",MID(AX302,1,4))</f>
        <v>04/22/2009</v>
      </c>
      <c r="CB302" s="7" t="str">
        <f>MID(BF302,33,4)</f>
        <v>328</v>
      </c>
    </row>
    <row r="303" spans="1:80">
      <c r="A303" s="12">
        <v>329</v>
      </c>
      <c r="B303" s="4">
        <v>502</v>
      </c>
      <c r="C303" s="4" t="s">
        <v>256</v>
      </c>
      <c r="E303" s="4" t="s">
        <v>2082</v>
      </c>
      <c r="H303" s="4" t="s">
        <v>82</v>
      </c>
      <c r="P303" s="4" t="s">
        <v>104</v>
      </c>
      <c r="U303" s="4" t="s">
        <v>739</v>
      </c>
      <c r="X303" s="4" t="s">
        <v>1768</v>
      </c>
      <c r="AC303" s="4" t="s">
        <v>1909</v>
      </c>
      <c r="AI303" s="4" t="s">
        <v>91</v>
      </c>
      <c r="AN303" s="4" t="s">
        <v>157</v>
      </c>
      <c r="AQ303" s="4">
        <v>1976</v>
      </c>
      <c r="AS303" s="4" t="s">
        <v>2083</v>
      </c>
      <c r="AU303" s="5">
        <v>38463</v>
      </c>
      <c r="AX303" s="4" t="s">
        <v>2083</v>
      </c>
      <c r="BD303" s="4" t="s">
        <v>2084</v>
      </c>
      <c r="BF303" s="4" t="s">
        <v>2085</v>
      </c>
      <c r="BL303" s="4" t="s">
        <v>97</v>
      </c>
      <c r="BN303" s="4" t="s">
        <v>97</v>
      </c>
      <c r="BV303" s="4" t="s">
        <v>1971</v>
      </c>
      <c r="BY303" s="4" t="s">
        <v>2086</v>
      </c>
      <c r="CA303" s="8" t="str">
        <f>CONCATENATE(MID(AX303,6,2),"/",MID(AX303,9,2),"/",MID(AX303,1,4))</f>
        <v>04/22/2009</v>
      </c>
      <c r="CB303" s="7" t="str">
        <f>MID(BF303,33,4)</f>
        <v>329</v>
      </c>
    </row>
    <row r="304" spans="1:80">
      <c r="A304" s="12">
        <v>330</v>
      </c>
      <c r="B304" s="4">
        <v>504</v>
      </c>
      <c r="C304" s="4" t="s">
        <v>256</v>
      </c>
      <c r="E304" s="4" t="s">
        <v>2087</v>
      </c>
      <c r="H304" s="4" t="s">
        <v>82</v>
      </c>
      <c r="J304" s="4" t="s">
        <v>1973</v>
      </c>
      <c r="P304" s="4" t="s">
        <v>104</v>
      </c>
      <c r="U304" s="4" t="s">
        <v>739</v>
      </c>
      <c r="X304" s="4" t="s">
        <v>1768</v>
      </c>
      <c r="AC304" s="4" t="s">
        <v>1909</v>
      </c>
      <c r="AF304" s="4" t="s">
        <v>2088</v>
      </c>
      <c r="AI304" s="4" t="s">
        <v>91</v>
      </c>
      <c r="AN304" s="4" t="s">
        <v>2089</v>
      </c>
      <c r="AQ304" s="4">
        <v>1967</v>
      </c>
      <c r="AS304" s="4" t="s">
        <v>2090</v>
      </c>
      <c r="AU304" s="5">
        <v>38463</v>
      </c>
      <c r="AX304" s="4" t="s">
        <v>2090</v>
      </c>
      <c r="BD304" s="4" t="s">
        <v>2091</v>
      </c>
      <c r="BF304" s="4" t="s">
        <v>2092</v>
      </c>
      <c r="BL304" s="4" t="s">
        <v>97</v>
      </c>
      <c r="BN304" s="4" t="s">
        <v>97</v>
      </c>
      <c r="BV304" s="4" t="s">
        <v>1971</v>
      </c>
      <c r="BY304" s="4" t="s">
        <v>2091</v>
      </c>
      <c r="CA304" s="8" t="str">
        <f>CONCATENATE(MID(AX304,6,2),"/",MID(AX304,9,2),"/",MID(AX304,1,4))</f>
        <v>04/22/2009</v>
      </c>
      <c r="CB304" s="7" t="str">
        <f>MID(BF304,33,4)</f>
        <v>330</v>
      </c>
    </row>
    <row r="305" spans="1:80">
      <c r="A305" s="12">
        <v>331</v>
      </c>
      <c r="B305" s="4">
        <v>505</v>
      </c>
      <c r="C305" s="4" t="s">
        <v>256</v>
      </c>
      <c r="E305" s="4" t="s">
        <v>2093</v>
      </c>
      <c r="H305" s="4" t="s">
        <v>82</v>
      </c>
      <c r="U305" s="4" t="s">
        <v>454</v>
      </c>
      <c r="X305" s="4" t="s">
        <v>1768</v>
      </c>
      <c r="AC305" s="4" t="s">
        <v>1909</v>
      </c>
      <c r="AI305" s="4" t="s">
        <v>91</v>
      </c>
      <c r="AN305" s="4" t="s">
        <v>724</v>
      </c>
      <c r="AQ305" s="4">
        <v>1989</v>
      </c>
      <c r="AS305" s="4" t="s">
        <v>2094</v>
      </c>
      <c r="AU305" s="5">
        <v>38463</v>
      </c>
      <c r="AX305" s="4" t="s">
        <v>2094</v>
      </c>
      <c r="BD305" s="4" t="s">
        <v>2095</v>
      </c>
      <c r="BF305" s="4" t="s">
        <v>2096</v>
      </c>
      <c r="BL305" s="4" t="s">
        <v>97</v>
      </c>
      <c r="BN305" s="4" t="s">
        <v>97</v>
      </c>
      <c r="BV305" s="4" t="s">
        <v>2097</v>
      </c>
      <c r="BY305" s="4" t="s">
        <v>2095</v>
      </c>
      <c r="CA305" s="8" t="str">
        <f>CONCATENATE(MID(AX305,6,2),"/",MID(AX305,9,2),"/",MID(AX305,1,4))</f>
        <v>04/22/2009</v>
      </c>
      <c r="CB305" s="7" t="str">
        <f>MID(BF305,33,4)</f>
        <v>331</v>
      </c>
    </row>
    <row r="306" spans="1:80">
      <c r="A306" s="12">
        <v>332</v>
      </c>
      <c r="B306" s="4">
        <v>507</v>
      </c>
      <c r="C306" s="4" t="s">
        <v>256</v>
      </c>
      <c r="E306" s="4" t="s">
        <v>2098</v>
      </c>
      <c r="H306" s="4" t="s">
        <v>82</v>
      </c>
      <c r="P306" s="4" t="s">
        <v>104</v>
      </c>
      <c r="R306" s="4" t="s">
        <v>85</v>
      </c>
      <c r="U306" s="4" t="s">
        <v>454</v>
      </c>
      <c r="X306" s="4" t="s">
        <v>2099</v>
      </c>
      <c r="Z306" s="4" t="s">
        <v>1712</v>
      </c>
      <c r="AC306" s="4" t="s">
        <v>1998</v>
      </c>
      <c r="AF306" s="4" t="s">
        <v>2100</v>
      </c>
      <c r="AI306" s="4" t="s">
        <v>119</v>
      </c>
      <c r="AN306" s="4" t="s">
        <v>157</v>
      </c>
      <c r="AQ306" s="4">
        <v>1983</v>
      </c>
      <c r="AS306" s="4" t="s">
        <v>2101</v>
      </c>
      <c r="AU306" s="5">
        <v>38463</v>
      </c>
      <c r="AX306" s="4" t="s">
        <v>2101</v>
      </c>
      <c r="BF306" s="4" t="s">
        <v>2102</v>
      </c>
      <c r="BH306" s="4" t="s">
        <v>1669</v>
      </c>
      <c r="BL306" s="4" t="s">
        <v>97</v>
      </c>
      <c r="BN306" s="4" t="s">
        <v>97</v>
      </c>
      <c r="BV306" s="4" t="s">
        <v>2103</v>
      </c>
      <c r="BY306" s="4" t="s">
        <v>2104</v>
      </c>
      <c r="CA306" s="8" t="str">
        <f>CONCATENATE(MID(AX306,6,2),"/",MID(AX306,9,2),"/",MID(AX306,1,4))</f>
        <v>04/22/2009</v>
      </c>
      <c r="CB306" s="7" t="str">
        <f>MID(BF306,33,4)</f>
        <v>332</v>
      </c>
    </row>
    <row r="307" spans="1:80">
      <c r="A307" s="12">
        <v>333</v>
      </c>
      <c r="B307" s="4">
        <v>506</v>
      </c>
      <c r="C307" s="4" t="s">
        <v>256</v>
      </c>
      <c r="E307" s="4" t="s">
        <v>2105</v>
      </c>
      <c r="H307" s="4" t="s">
        <v>82</v>
      </c>
      <c r="P307" s="4" t="s">
        <v>104</v>
      </c>
      <c r="U307" s="4" t="s">
        <v>2106</v>
      </c>
      <c r="X307" s="4" t="s">
        <v>1768</v>
      </c>
      <c r="AC307" s="4" t="s">
        <v>2107</v>
      </c>
      <c r="AF307" s="4" t="s">
        <v>405</v>
      </c>
      <c r="AI307" s="4" t="s">
        <v>91</v>
      </c>
      <c r="AN307" s="4" t="s">
        <v>92</v>
      </c>
      <c r="AQ307" s="5">
        <v>16165</v>
      </c>
      <c r="AS307" s="4" t="s">
        <v>2108</v>
      </c>
      <c r="AU307" s="5">
        <v>38463</v>
      </c>
      <c r="AX307" s="4" t="s">
        <v>2108</v>
      </c>
      <c r="BD307" s="4" t="s">
        <v>2109</v>
      </c>
      <c r="BF307" s="4" t="s">
        <v>2110</v>
      </c>
      <c r="BL307" s="4" t="s">
        <v>97</v>
      </c>
      <c r="BN307" s="4" t="s">
        <v>97</v>
      </c>
      <c r="BV307" s="4" t="s">
        <v>1971</v>
      </c>
      <c r="BY307" s="4" t="s">
        <v>2111</v>
      </c>
      <c r="CA307" s="8" t="str">
        <f>CONCATENATE(MID(AX307,6,2),"/",MID(AX307,9,2),"/",MID(AX307,1,4))</f>
        <v>04/22/2009</v>
      </c>
      <c r="CB307" s="7" t="str">
        <f>MID(BF307,33,4)</f>
        <v>333</v>
      </c>
    </row>
    <row r="308" spans="1:80">
      <c r="A308" s="12">
        <v>334</v>
      </c>
      <c r="B308" s="4">
        <v>508</v>
      </c>
      <c r="C308" s="4" t="s">
        <v>256</v>
      </c>
      <c r="E308" s="4" t="s">
        <v>2112</v>
      </c>
      <c r="H308" s="4" t="s">
        <v>82</v>
      </c>
      <c r="P308" s="4" t="s">
        <v>104</v>
      </c>
      <c r="U308" s="4" t="s">
        <v>454</v>
      </c>
      <c r="X308" s="4" t="s">
        <v>1768</v>
      </c>
      <c r="AC308" s="4" t="s">
        <v>1909</v>
      </c>
      <c r="AQ308" s="4">
        <v>1988</v>
      </c>
      <c r="AS308" s="4" t="s">
        <v>2113</v>
      </c>
      <c r="AU308" s="5">
        <v>38463</v>
      </c>
      <c r="AX308" s="4" t="s">
        <v>2113</v>
      </c>
      <c r="BF308" s="4" t="s">
        <v>2114</v>
      </c>
      <c r="BL308" s="4" t="s">
        <v>97</v>
      </c>
      <c r="BN308" s="4" t="s">
        <v>97</v>
      </c>
      <c r="BV308" s="4" t="s">
        <v>1971</v>
      </c>
      <c r="BY308" s="4" t="s">
        <v>2115</v>
      </c>
      <c r="CA308" s="8" t="str">
        <f>CONCATENATE(MID(AX308,6,2),"/",MID(AX308,9,2),"/",MID(AX308,1,4))</f>
        <v>04/22/2009</v>
      </c>
      <c r="CB308" s="7" t="str">
        <f>MID(BF308,33,4)</f>
        <v>334</v>
      </c>
    </row>
    <row r="309" spans="1:80">
      <c r="A309" s="12">
        <v>335</v>
      </c>
      <c r="B309" s="4">
        <v>509</v>
      </c>
      <c r="C309" s="4" t="s">
        <v>256</v>
      </c>
      <c r="E309" s="4" t="s">
        <v>2116</v>
      </c>
      <c r="H309" s="4" t="s">
        <v>82</v>
      </c>
      <c r="P309" s="4" t="s">
        <v>104</v>
      </c>
      <c r="U309" s="4" t="s">
        <v>454</v>
      </c>
      <c r="X309" s="4" t="s">
        <v>1768</v>
      </c>
      <c r="AC309" s="4" t="s">
        <v>2117</v>
      </c>
      <c r="AI309" s="4" t="s">
        <v>129</v>
      </c>
      <c r="AQ309" s="4">
        <v>1991</v>
      </c>
      <c r="AS309" s="4" t="s">
        <v>2118</v>
      </c>
      <c r="AU309" s="5">
        <v>38463</v>
      </c>
      <c r="AX309" s="4" t="s">
        <v>2118</v>
      </c>
      <c r="BD309" s="4" t="s">
        <v>2119</v>
      </c>
      <c r="BF309" s="4" t="s">
        <v>2120</v>
      </c>
      <c r="BL309" s="4" t="s">
        <v>864</v>
      </c>
      <c r="BN309" s="4" t="s">
        <v>864</v>
      </c>
      <c r="BV309" s="4" t="s">
        <v>1971</v>
      </c>
      <c r="BY309" s="4" t="s">
        <v>2121</v>
      </c>
      <c r="CA309" s="8" t="str">
        <f>CONCATENATE(MID(AX309,6,2),"/",MID(AX309,9,2),"/",MID(AX309,1,4))</f>
        <v>04/22/2009</v>
      </c>
      <c r="CB309" s="7" t="str">
        <f>MID(BF309,33,4)</f>
        <v>335</v>
      </c>
    </row>
    <row r="310" spans="1:80">
      <c r="A310" s="12">
        <v>336</v>
      </c>
      <c r="B310" s="4">
        <v>514</v>
      </c>
      <c r="C310" s="4" t="s">
        <v>256</v>
      </c>
      <c r="E310" s="4" t="s">
        <v>2122</v>
      </c>
      <c r="H310" s="4" t="s">
        <v>82</v>
      </c>
      <c r="P310" s="4" t="s">
        <v>104</v>
      </c>
      <c r="R310" s="4" t="s">
        <v>1673</v>
      </c>
      <c r="U310" s="4" t="s">
        <v>625</v>
      </c>
      <c r="X310" s="4" t="s">
        <v>1768</v>
      </c>
      <c r="AC310" s="4" t="s">
        <v>2123</v>
      </c>
      <c r="AF310" s="4" t="s">
        <v>2124</v>
      </c>
      <c r="AI310" s="4" t="s">
        <v>119</v>
      </c>
      <c r="AN310" s="4" t="s">
        <v>1673</v>
      </c>
      <c r="AQ310" s="5">
        <v>25238</v>
      </c>
      <c r="AS310" s="4" t="s">
        <v>2125</v>
      </c>
      <c r="AU310" s="5">
        <v>38463</v>
      </c>
      <c r="AX310" s="4" t="s">
        <v>2125</v>
      </c>
      <c r="BD310" s="4" t="s">
        <v>2126</v>
      </c>
      <c r="BF310" s="4" t="s">
        <v>2127</v>
      </c>
      <c r="BL310" s="4" t="s">
        <v>97</v>
      </c>
      <c r="BN310" s="4" t="s">
        <v>97</v>
      </c>
      <c r="BV310" s="4" t="s">
        <v>1971</v>
      </c>
      <c r="BY310" s="4" t="s">
        <v>2128</v>
      </c>
      <c r="CA310" s="8" t="str">
        <f>CONCATENATE(MID(AX310,6,2),"/",MID(AX310,9,2),"/",MID(AX310,1,4))</f>
        <v>04/22/2009</v>
      </c>
      <c r="CB310" s="7" t="str">
        <f>MID(BF310,33,4)</f>
        <v>336</v>
      </c>
    </row>
    <row r="311" spans="1:80">
      <c r="A311" s="12">
        <v>337</v>
      </c>
      <c r="B311" s="4">
        <v>512</v>
      </c>
      <c r="C311" s="4" t="s">
        <v>256</v>
      </c>
      <c r="E311" s="4" t="s">
        <v>2129</v>
      </c>
      <c r="H311" s="4" t="s">
        <v>82</v>
      </c>
      <c r="P311" s="4" t="s">
        <v>104</v>
      </c>
      <c r="U311" s="4" t="s">
        <v>454</v>
      </c>
      <c r="X311" s="4" t="s">
        <v>1768</v>
      </c>
      <c r="AC311" s="4" t="s">
        <v>1909</v>
      </c>
      <c r="AS311" s="4" t="s">
        <v>2130</v>
      </c>
      <c r="AU311" s="5">
        <v>38463</v>
      </c>
      <c r="AX311" s="4" t="s">
        <v>2130</v>
      </c>
      <c r="BF311" s="4" t="s">
        <v>2131</v>
      </c>
      <c r="BL311" s="4" t="s">
        <v>97</v>
      </c>
      <c r="BN311" s="4" t="s">
        <v>97</v>
      </c>
      <c r="BV311" s="4" t="s">
        <v>1971</v>
      </c>
      <c r="BY311" s="4" t="s">
        <v>2132</v>
      </c>
      <c r="CA311" s="8" t="str">
        <f>CONCATENATE(MID(AX311,6,2),"/",MID(AX311,9,2),"/",MID(AX311,1,4))</f>
        <v>04/22/2009</v>
      </c>
      <c r="CB311" s="7" t="str">
        <f>MID(BF311,33,4)</f>
        <v>337</v>
      </c>
    </row>
    <row r="312" spans="1:80">
      <c r="A312" s="12">
        <v>338</v>
      </c>
      <c r="B312" s="4">
        <v>516</v>
      </c>
      <c r="C312" s="4" t="s">
        <v>256</v>
      </c>
      <c r="E312" s="4" t="s">
        <v>2133</v>
      </c>
      <c r="H312" s="4" t="s">
        <v>82</v>
      </c>
      <c r="P312" s="4" t="s">
        <v>104</v>
      </c>
      <c r="R312" s="4" t="s">
        <v>85</v>
      </c>
      <c r="U312" s="4" t="s">
        <v>454</v>
      </c>
      <c r="X312" s="4" t="s">
        <v>2134</v>
      </c>
      <c r="Z312" s="4" t="s">
        <v>2135</v>
      </c>
      <c r="AC312" s="4" t="s">
        <v>2004</v>
      </c>
      <c r="AI312" s="4" t="s">
        <v>91</v>
      </c>
      <c r="AS312" s="4" t="s">
        <v>2136</v>
      </c>
      <c r="AU312" s="5">
        <v>38463</v>
      </c>
      <c r="AX312" s="4" t="s">
        <v>2136</v>
      </c>
      <c r="BD312" s="4" t="s">
        <v>2137</v>
      </c>
      <c r="BF312" s="4" t="s">
        <v>2138</v>
      </c>
      <c r="BH312" s="4" t="s">
        <v>96</v>
      </c>
      <c r="BL312" s="4" t="s">
        <v>97</v>
      </c>
      <c r="BN312" s="4" t="s">
        <v>97</v>
      </c>
      <c r="BV312" s="4" t="s">
        <v>2139</v>
      </c>
      <c r="BY312" s="4" t="s">
        <v>2140</v>
      </c>
      <c r="CA312" s="8" t="str">
        <f>CONCATENATE(MID(AX312,6,2),"/",MID(AX312,9,2),"/",MID(AX312,1,4))</f>
        <v>04/22/2009</v>
      </c>
      <c r="CB312" s="7" t="str">
        <f>MID(BF312,33,4)</f>
        <v>338</v>
      </c>
    </row>
    <row r="313" spans="1:80">
      <c r="A313" s="12">
        <v>339</v>
      </c>
      <c r="B313" s="4">
        <v>515</v>
      </c>
      <c r="C313" s="4" t="s">
        <v>256</v>
      </c>
      <c r="E313" s="4" t="s">
        <v>2141</v>
      </c>
      <c r="H313" s="4" t="s">
        <v>82</v>
      </c>
      <c r="P313" s="4" t="s">
        <v>104</v>
      </c>
      <c r="U313" s="4" t="s">
        <v>413</v>
      </c>
      <c r="X313" s="4" t="s">
        <v>1768</v>
      </c>
      <c r="AC313" s="4" t="s">
        <v>894</v>
      </c>
      <c r="AS313" s="4" t="s">
        <v>2142</v>
      </c>
      <c r="AU313" s="5">
        <v>38463</v>
      </c>
      <c r="AX313" s="4" t="s">
        <v>2142</v>
      </c>
      <c r="BD313" s="4" t="s">
        <v>2143</v>
      </c>
      <c r="BF313" s="4" t="s">
        <v>2144</v>
      </c>
      <c r="BL313" s="4" t="s">
        <v>97</v>
      </c>
      <c r="BN313" s="4" t="s">
        <v>97</v>
      </c>
      <c r="BV313" s="4" t="s">
        <v>1971</v>
      </c>
      <c r="BY313" s="4" t="s">
        <v>2143</v>
      </c>
      <c r="CA313" s="8" t="str">
        <f>CONCATENATE(MID(AX313,6,2),"/",MID(AX313,9,2),"/",MID(AX313,1,4))</f>
        <v>04/22/2009</v>
      </c>
      <c r="CB313" s="7" t="str">
        <f>MID(BF313,33,4)</f>
        <v>339</v>
      </c>
    </row>
    <row r="314" spans="1:80">
      <c r="A314" s="12">
        <v>340</v>
      </c>
      <c r="B314" s="4">
        <v>518</v>
      </c>
      <c r="C314" s="4" t="s">
        <v>256</v>
      </c>
      <c r="E314" s="4" t="s">
        <v>2145</v>
      </c>
      <c r="H314" s="4" t="s">
        <v>82</v>
      </c>
      <c r="P314" s="4" t="s">
        <v>104</v>
      </c>
      <c r="U314" s="4" t="s">
        <v>454</v>
      </c>
      <c r="X314" s="4" t="s">
        <v>1768</v>
      </c>
      <c r="AC314" s="4" t="s">
        <v>1633</v>
      </c>
      <c r="AF314" s="4" t="s">
        <v>2146</v>
      </c>
      <c r="AI314" s="4" t="s">
        <v>91</v>
      </c>
      <c r="AN314" s="4" t="s">
        <v>1721</v>
      </c>
      <c r="AQ314" s="4">
        <v>1982</v>
      </c>
      <c r="AS314" s="4" t="s">
        <v>2147</v>
      </c>
      <c r="AU314" s="5">
        <v>38463</v>
      </c>
      <c r="AX314" s="4" t="s">
        <v>2147</v>
      </c>
      <c r="BD314" s="4" t="s">
        <v>2148</v>
      </c>
      <c r="BF314" s="4" t="s">
        <v>2149</v>
      </c>
      <c r="BH314" s="4" t="s">
        <v>96</v>
      </c>
      <c r="BL314" s="4" t="s">
        <v>97</v>
      </c>
      <c r="BN314" s="4" t="s">
        <v>97</v>
      </c>
      <c r="BV314" s="4" t="s">
        <v>1971</v>
      </c>
      <c r="BY314" s="4" t="s">
        <v>2150</v>
      </c>
      <c r="CA314" s="8" t="str">
        <f>CONCATENATE(MID(AX314,6,2),"/",MID(AX314,9,2),"/",MID(AX314,1,4))</f>
        <v>04/22/2009</v>
      </c>
      <c r="CB314" s="7" t="str">
        <f>MID(BF314,33,4)</f>
        <v>340</v>
      </c>
    </row>
    <row r="315" spans="1:80">
      <c r="A315" s="12">
        <v>341</v>
      </c>
      <c r="B315" s="4">
        <v>520</v>
      </c>
      <c r="C315" s="4" t="s">
        <v>256</v>
      </c>
      <c r="E315" s="4" t="s">
        <v>2151</v>
      </c>
      <c r="H315" s="4" t="s">
        <v>82</v>
      </c>
      <c r="P315" s="4" t="s">
        <v>104</v>
      </c>
      <c r="U315" s="4" t="s">
        <v>625</v>
      </c>
      <c r="X315" s="4" t="s">
        <v>1768</v>
      </c>
      <c r="AC315" s="4" t="s">
        <v>1909</v>
      </c>
      <c r="AS315" s="4" t="s">
        <v>2152</v>
      </c>
      <c r="AU315" s="5">
        <v>38463</v>
      </c>
      <c r="AX315" s="4" t="s">
        <v>2152</v>
      </c>
      <c r="BD315" s="4" t="s">
        <v>2153</v>
      </c>
      <c r="BF315" s="4" t="s">
        <v>2154</v>
      </c>
      <c r="BH315" s="4" t="s">
        <v>96</v>
      </c>
      <c r="BL315" s="4" t="s">
        <v>97</v>
      </c>
      <c r="BN315" s="4" t="s">
        <v>97</v>
      </c>
      <c r="BV315" s="4" t="s">
        <v>1971</v>
      </c>
      <c r="BY315" s="4" t="s">
        <v>2155</v>
      </c>
      <c r="CA315" s="8" t="str">
        <f>CONCATENATE(MID(AX315,6,2),"/",MID(AX315,9,2),"/",MID(AX315,1,4))</f>
        <v>04/22/2009</v>
      </c>
      <c r="CB315" s="7" t="str">
        <f>MID(BF315,33,4)</f>
        <v>341</v>
      </c>
    </row>
    <row r="316" spans="1:80">
      <c r="A316" s="12">
        <v>343</v>
      </c>
      <c r="B316" s="4">
        <v>519</v>
      </c>
      <c r="C316" s="4" t="s">
        <v>256</v>
      </c>
      <c r="E316" s="4" t="s">
        <v>2156</v>
      </c>
      <c r="H316" s="4" t="s">
        <v>82</v>
      </c>
      <c r="U316" s="4" t="s">
        <v>625</v>
      </c>
      <c r="X316" s="4" t="s">
        <v>1768</v>
      </c>
      <c r="AC316" s="4" t="s">
        <v>394</v>
      </c>
      <c r="AI316" s="4" t="s">
        <v>109</v>
      </c>
      <c r="AN316" s="4" t="s">
        <v>250</v>
      </c>
      <c r="AS316" s="4" t="s">
        <v>2157</v>
      </c>
      <c r="AU316" s="5">
        <v>38463</v>
      </c>
      <c r="AX316" s="4" t="s">
        <v>2157</v>
      </c>
      <c r="BD316" s="4" t="s">
        <v>2158</v>
      </c>
      <c r="BF316" s="4" t="s">
        <v>2159</v>
      </c>
      <c r="BL316" s="4" t="s">
        <v>97</v>
      </c>
      <c r="BN316" s="4" t="s">
        <v>97</v>
      </c>
      <c r="BV316" s="4" t="s">
        <v>1971</v>
      </c>
      <c r="BY316" s="4" t="s">
        <v>2158</v>
      </c>
      <c r="CA316" s="8" t="str">
        <f>CONCATENATE(MID(AX316,6,2),"/",MID(AX316,9,2),"/",MID(AX316,1,4))</f>
        <v>04/22/2009</v>
      </c>
      <c r="CB316" s="7" t="str">
        <f>MID(BF316,33,4)</f>
        <v>343</v>
      </c>
    </row>
    <row r="317" spans="1:80">
      <c r="A317" s="12">
        <v>344</v>
      </c>
      <c r="B317" s="4">
        <v>521</v>
      </c>
      <c r="C317" s="4" t="s">
        <v>256</v>
      </c>
      <c r="E317" s="4" t="s">
        <v>2160</v>
      </c>
      <c r="H317" s="4" t="s">
        <v>82</v>
      </c>
      <c r="P317" s="4" t="s">
        <v>104</v>
      </c>
      <c r="U317" s="4" t="s">
        <v>86</v>
      </c>
      <c r="X317" s="4" t="s">
        <v>1768</v>
      </c>
      <c r="AC317" s="4" t="s">
        <v>1909</v>
      </c>
      <c r="AI317" s="4" t="s">
        <v>660</v>
      </c>
      <c r="AQ317" s="4">
        <v>1987</v>
      </c>
      <c r="AS317" s="4" t="s">
        <v>2161</v>
      </c>
      <c r="AU317" s="5">
        <v>38463</v>
      </c>
      <c r="AX317" s="4" t="s">
        <v>2161</v>
      </c>
      <c r="BD317" s="4" t="s">
        <v>2162</v>
      </c>
      <c r="BF317" s="4" t="s">
        <v>2163</v>
      </c>
      <c r="BL317" s="4" t="s">
        <v>97</v>
      </c>
      <c r="BN317" s="4" t="s">
        <v>97</v>
      </c>
      <c r="BV317" s="4" t="s">
        <v>2164</v>
      </c>
      <c r="BY317" s="4" t="s">
        <v>2165</v>
      </c>
      <c r="CA317" s="8" t="str">
        <f>CONCATENATE(MID(AX317,6,2),"/",MID(AX317,9,2),"/",MID(AX317,1,4))</f>
        <v>04/22/2009</v>
      </c>
      <c r="CB317" s="7" t="str">
        <f>MID(BF317,33,4)</f>
        <v>344</v>
      </c>
    </row>
    <row r="318" spans="1:80">
      <c r="A318" s="12">
        <v>345</v>
      </c>
      <c r="B318" s="4">
        <v>523</v>
      </c>
      <c r="C318" s="4" t="s">
        <v>256</v>
      </c>
      <c r="E318" s="4" t="s">
        <v>2166</v>
      </c>
      <c r="H318" s="4" t="s">
        <v>82</v>
      </c>
      <c r="P318" s="4" t="s">
        <v>104</v>
      </c>
      <c r="U318" s="4" t="s">
        <v>105</v>
      </c>
      <c r="X318" s="4" t="s">
        <v>1768</v>
      </c>
      <c r="AC318" s="4" t="s">
        <v>1909</v>
      </c>
      <c r="AQ318" s="4" t="s">
        <v>2167</v>
      </c>
      <c r="AS318" s="4" t="s">
        <v>2168</v>
      </c>
      <c r="AU318" s="5">
        <v>38463</v>
      </c>
      <c r="AX318" s="4" t="s">
        <v>2168</v>
      </c>
      <c r="BD318" s="4" t="s">
        <v>2169</v>
      </c>
      <c r="BF318" s="4" t="s">
        <v>2170</v>
      </c>
      <c r="BL318" s="4" t="s">
        <v>97</v>
      </c>
      <c r="BN318" s="4" t="s">
        <v>97</v>
      </c>
      <c r="BV318" s="4" t="s">
        <v>1971</v>
      </c>
      <c r="BY318" s="4" t="s">
        <v>2171</v>
      </c>
      <c r="CA318" s="8" t="str">
        <f>CONCATENATE(MID(AX318,6,2),"/",MID(AX318,9,2),"/",MID(AX318,1,4))</f>
        <v>04/22/2009</v>
      </c>
      <c r="CB318" s="7" t="str">
        <f>MID(BF318,33,4)</f>
        <v>345</v>
      </c>
    </row>
    <row r="319" spans="1:80">
      <c r="A319" s="12">
        <v>346</v>
      </c>
      <c r="B319" s="4">
        <v>522</v>
      </c>
      <c r="C319" s="4" t="s">
        <v>256</v>
      </c>
      <c r="E319" s="4" t="s">
        <v>2172</v>
      </c>
      <c r="H319" s="4" t="s">
        <v>82</v>
      </c>
      <c r="P319" s="4" t="s">
        <v>104</v>
      </c>
      <c r="U319" s="4" t="s">
        <v>86</v>
      </c>
      <c r="X319" s="4" t="s">
        <v>1768</v>
      </c>
      <c r="AC319" s="4" t="s">
        <v>1909</v>
      </c>
      <c r="AS319" s="4" t="s">
        <v>2173</v>
      </c>
      <c r="AU319" s="5">
        <v>38463</v>
      </c>
      <c r="AX319" s="4" t="s">
        <v>2173</v>
      </c>
      <c r="BD319" s="4" t="s">
        <v>2174</v>
      </c>
      <c r="BF319" s="4" t="s">
        <v>2175</v>
      </c>
      <c r="BL319" s="4" t="s">
        <v>97</v>
      </c>
      <c r="BN319" s="4" t="s">
        <v>97</v>
      </c>
      <c r="BV319" s="4" t="s">
        <v>1971</v>
      </c>
      <c r="BY319" s="4" t="s">
        <v>2174</v>
      </c>
      <c r="CA319" s="8" t="str">
        <f>CONCATENATE(MID(AX319,6,2),"/",MID(AX319,9,2),"/",MID(AX319,1,4))</f>
        <v>04/22/2009</v>
      </c>
      <c r="CB319" s="7" t="str">
        <f>MID(BF319,33,4)</f>
        <v>346</v>
      </c>
    </row>
    <row r="320" spans="1:80">
      <c r="A320" s="12">
        <v>347</v>
      </c>
      <c r="B320" s="4">
        <v>524</v>
      </c>
      <c r="C320" s="4" t="s">
        <v>256</v>
      </c>
      <c r="E320" s="4" t="s">
        <v>2176</v>
      </c>
      <c r="H320" s="4" t="s">
        <v>82</v>
      </c>
      <c r="U320" s="4" t="s">
        <v>454</v>
      </c>
      <c r="X320" s="4" t="s">
        <v>1768</v>
      </c>
      <c r="AC320" s="4" t="s">
        <v>714</v>
      </c>
      <c r="AF320" s="4" t="s">
        <v>118</v>
      </c>
      <c r="AI320" s="4" t="s">
        <v>119</v>
      </c>
      <c r="AQ320" s="4">
        <v>1986</v>
      </c>
      <c r="AS320" s="4" t="s">
        <v>2177</v>
      </c>
      <c r="AU320" s="5">
        <v>38463</v>
      </c>
      <c r="AX320" s="4" t="s">
        <v>2177</v>
      </c>
      <c r="BD320" s="4" t="s">
        <v>2178</v>
      </c>
      <c r="BF320" s="4" t="s">
        <v>2179</v>
      </c>
      <c r="BL320" s="4" t="s">
        <v>97</v>
      </c>
      <c r="BN320" s="4" t="s">
        <v>97</v>
      </c>
      <c r="BV320" s="4" t="s">
        <v>1971</v>
      </c>
      <c r="BY320" s="4" t="s">
        <v>2178</v>
      </c>
      <c r="CA320" s="8" t="str">
        <f>CONCATENATE(MID(AX320,6,2),"/",MID(AX320,9,2),"/",MID(AX320,1,4))</f>
        <v>04/22/2009</v>
      </c>
      <c r="CB320" s="7" t="str">
        <f>MID(BF320,33,4)</f>
        <v>347</v>
      </c>
    </row>
    <row r="321" spans="1:80">
      <c r="A321" s="12">
        <v>348</v>
      </c>
      <c r="B321" s="4">
        <v>525</v>
      </c>
      <c r="C321" s="4" t="s">
        <v>256</v>
      </c>
      <c r="E321" s="4" t="s">
        <v>2180</v>
      </c>
      <c r="H321" s="4" t="s">
        <v>82</v>
      </c>
      <c r="P321" s="4" t="s">
        <v>104</v>
      </c>
      <c r="U321" s="4" t="s">
        <v>739</v>
      </c>
      <c r="X321" s="4" t="s">
        <v>1768</v>
      </c>
      <c r="AC321" s="4" t="s">
        <v>1909</v>
      </c>
      <c r="AI321" s="4" t="s">
        <v>109</v>
      </c>
      <c r="AN321" s="4" t="s">
        <v>1721</v>
      </c>
      <c r="AQ321" s="4">
        <v>1968</v>
      </c>
      <c r="AS321" s="4" t="s">
        <v>2181</v>
      </c>
      <c r="AU321" s="5">
        <v>38463</v>
      </c>
      <c r="AX321" s="4" t="s">
        <v>2181</v>
      </c>
      <c r="BD321" s="4" t="s">
        <v>2182</v>
      </c>
      <c r="BF321" s="4" t="s">
        <v>2183</v>
      </c>
      <c r="BL321" s="4" t="s">
        <v>97</v>
      </c>
      <c r="BN321" s="4" t="s">
        <v>97</v>
      </c>
      <c r="BV321" s="4" t="s">
        <v>1971</v>
      </c>
      <c r="BY321" s="4" t="s">
        <v>2184</v>
      </c>
      <c r="CA321" s="8" t="str">
        <f>CONCATENATE(MID(AX321,6,2),"/",MID(AX321,9,2),"/",MID(AX321,1,4))</f>
        <v>04/22/2009</v>
      </c>
      <c r="CB321" s="7" t="str">
        <f>MID(BF321,33,4)</f>
        <v>348</v>
      </c>
    </row>
    <row r="322" spans="1:80">
      <c r="A322" s="12">
        <v>349</v>
      </c>
      <c r="B322" s="4">
        <v>510</v>
      </c>
      <c r="C322" s="4" t="s">
        <v>256</v>
      </c>
      <c r="E322" s="4" t="s">
        <v>1973</v>
      </c>
      <c r="H322" s="4" t="s">
        <v>82</v>
      </c>
      <c r="P322" s="4" t="s">
        <v>104</v>
      </c>
      <c r="X322" s="4" t="s">
        <v>1768</v>
      </c>
      <c r="AC322" s="4" t="s">
        <v>1909</v>
      </c>
      <c r="AI322" s="4" t="s">
        <v>91</v>
      </c>
      <c r="AQ322" s="4">
        <v>1987</v>
      </c>
      <c r="AS322" s="4" t="s">
        <v>2185</v>
      </c>
      <c r="AU322" s="5">
        <v>38463</v>
      </c>
      <c r="AX322" s="4" t="s">
        <v>2185</v>
      </c>
      <c r="BD322" s="4" t="s">
        <v>2186</v>
      </c>
      <c r="BF322" s="4" t="s">
        <v>2187</v>
      </c>
      <c r="BL322" s="4" t="s">
        <v>97</v>
      </c>
      <c r="BN322" s="4" t="s">
        <v>97</v>
      </c>
      <c r="BV322" s="4" t="s">
        <v>1971</v>
      </c>
      <c r="BY322" s="4" t="s">
        <v>2188</v>
      </c>
      <c r="CA322" s="8" t="str">
        <f>CONCATENATE(MID(AX322,6,2),"/",MID(AX322,9,2),"/",MID(AX322,1,4))</f>
        <v>04/22/2009</v>
      </c>
      <c r="CB322" s="7" t="str">
        <f>MID(BF322,33,4)</f>
        <v>349</v>
      </c>
    </row>
    <row r="323" spans="1:80">
      <c r="A323" s="12">
        <v>350</v>
      </c>
      <c r="B323" s="4">
        <v>526</v>
      </c>
      <c r="C323" s="4" t="s">
        <v>256</v>
      </c>
      <c r="E323" s="4" t="s">
        <v>2189</v>
      </c>
      <c r="H323" s="4" t="s">
        <v>82</v>
      </c>
      <c r="U323" s="4" t="s">
        <v>117</v>
      </c>
      <c r="X323" s="4" t="s">
        <v>2190</v>
      </c>
      <c r="AC323" s="4" t="s">
        <v>2191</v>
      </c>
      <c r="AF323" s="4" t="s">
        <v>2088</v>
      </c>
      <c r="AI323" s="4" t="s">
        <v>129</v>
      </c>
      <c r="AN323" s="4" t="s">
        <v>110</v>
      </c>
      <c r="AQ323" s="4">
        <v>1987</v>
      </c>
      <c r="AS323" s="4" t="s">
        <v>2192</v>
      </c>
      <c r="AU323" s="5">
        <v>38463</v>
      </c>
      <c r="AX323" s="4" t="s">
        <v>2192</v>
      </c>
      <c r="BD323" s="4" t="s">
        <v>2193</v>
      </c>
      <c r="BF323" s="4" t="s">
        <v>2194</v>
      </c>
      <c r="BL323" s="4" t="s">
        <v>97</v>
      </c>
      <c r="BN323" s="4" t="s">
        <v>97</v>
      </c>
      <c r="BY323" s="4" t="s">
        <v>2195</v>
      </c>
      <c r="CA323" s="8" t="str">
        <f>CONCATENATE(MID(AX323,6,2),"/",MID(AX323,9,2),"/",MID(AX323,1,4))</f>
        <v>04/22/2009</v>
      </c>
      <c r="CB323" s="7" t="str">
        <f>MID(BF323,33,4)</f>
        <v>350</v>
      </c>
    </row>
    <row r="324" spans="1:80">
      <c r="A324" s="12">
        <v>351</v>
      </c>
      <c r="B324" s="4">
        <v>482</v>
      </c>
      <c r="C324" s="4" t="s">
        <v>256</v>
      </c>
      <c r="E324" s="4" t="s">
        <v>2196</v>
      </c>
      <c r="H324" s="4" t="s">
        <v>82</v>
      </c>
      <c r="X324" s="4" t="s">
        <v>1768</v>
      </c>
      <c r="Z324" s="4" t="s">
        <v>2017</v>
      </c>
      <c r="AC324" s="4" t="s">
        <v>1909</v>
      </c>
      <c r="AS324" s="4" t="s">
        <v>2197</v>
      </c>
      <c r="AU324" s="5">
        <v>38459</v>
      </c>
      <c r="AX324" s="4" t="s">
        <v>2197</v>
      </c>
      <c r="BF324" s="4" t="s">
        <v>2198</v>
      </c>
      <c r="BH324" s="4" t="s">
        <v>96</v>
      </c>
      <c r="BL324" s="4" t="s">
        <v>97</v>
      </c>
      <c r="BN324" s="4" t="s">
        <v>97</v>
      </c>
      <c r="BV324" s="4" t="s">
        <v>1971</v>
      </c>
      <c r="BY324" s="4" t="s">
        <v>2199</v>
      </c>
      <c r="CA324" s="8" t="str">
        <f>CONCATENATE(MID(AX324,6,2),"/",MID(AX324,9,2),"/",MID(AX324,1,4))</f>
        <v>04/23/2009</v>
      </c>
      <c r="CB324" s="7" t="str">
        <f>MID(BF324,33,4)</f>
        <v>351</v>
      </c>
    </row>
    <row r="325" spans="1:80">
      <c r="A325" s="12">
        <v>352</v>
      </c>
      <c r="B325" s="4">
        <v>532</v>
      </c>
      <c r="C325" s="4" t="s">
        <v>256</v>
      </c>
      <c r="E325" s="4" t="s">
        <v>2200</v>
      </c>
      <c r="H325" s="4" t="s">
        <v>82</v>
      </c>
      <c r="P325" s="4" t="s">
        <v>104</v>
      </c>
      <c r="U325" s="4" t="s">
        <v>625</v>
      </c>
      <c r="X325" s="4" t="s">
        <v>1768</v>
      </c>
      <c r="AC325" s="4" t="s">
        <v>1998</v>
      </c>
      <c r="AI325" s="4" t="s">
        <v>109</v>
      </c>
      <c r="AS325" s="4" t="s">
        <v>2201</v>
      </c>
      <c r="AU325" s="5">
        <v>38464</v>
      </c>
      <c r="AX325" s="4" t="s">
        <v>2201</v>
      </c>
      <c r="BF325" s="4" t="s">
        <v>2202</v>
      </c>
      <c r="BL325" s="4" t="s">
        <v>97</v>
      </c>
      <c r="BN325" s="4" t="s">
        <v>97</v>
      </c>
      <c r="BV325" s="4" t="s">
        <v>1971</v>
      </c>
      <c r="BY325" s="4" t="s">
        <v>2203</v>
      </c>
      <c r="CA325" s="8" t="str">
        <f>CONCATENATE(MID(AX325,6,2),"/",MID(AX325,9,2),"/",MID(AX325,1,4))</f>
        <v>04/23/2009</v>
      </c>
      <c r="CB325" s="7" t="str">
        <f>MID(BF325,33,4)</f>
        <v>352</v>
      </c>
    </row>
    <row r="326" spans="1:80">
      <c r="A326" s="12">
        <v>353</v>
      </c>
      <c r="B326" s="4">
        <v>530</v>
      </c>
      <c r="C326" s="4" t="s">
        <v>256</v>
      </c>
      <c r="E326" s="4" t="s">
        <v>2204</v>
      </c>
      <c r="H326" s="4" t="s">
        <v>82</v>
      </c>
      <c r="AS326" s="4" t="s">
        <v>2205</v>
      </c>
      <c r="AU326" s="5">
        <v>38464</v>
      </c>
      <c r="AX326" s="4" t="s">
        <v>2205</v>
      </c>
      <c r="BF326" s="4" t="s">
        <v>2206</v>
      </c>
      <c r="BL326" s="4" t="s">
        <v>97</v>
      </c>
      <c r="BN326" s="4" t="s">
        <v>97</v>
      </c>
      <c r="BY326" s="4" t="s">
        <v>2207</v>
      </c>
      <c r="CA326" s="8" t="str">
        <f>CONCATENATE(MID(AX326,6,2),"/",MID(AX326,9,2),"/",MID(AX326,1,4))</f>
        <v>04/23/2009</v>
      </c>
      <c r="CB326" s="7" t="str">
        <f>MID(BF326,33,4)</f>
        <v>353</v>
      </c>
    </row>
    <row r="327" spans="1:80">
      <c r="A327" s="12">
        <v>354</v>
      </c>
      <c r="B327" s="4">
        <v>531</v>
      </c>
      <c r="C327" s="4" t="s">
        <v>256</v>
      </c>
      <c r="E327" s="4" t="s">
        <v>2208</v>
      </c>
      <c r="H327" s="4" t="s">
        <v>82</v>
      </c>
      <c r="P327" s="4" t="s">
        <v>104</v>
      </c>
      <c r="U327" s="4" t="s">
        <v>454</v>
      </c>
      <c r="X327" s="4" t="s">
        <v>1768</v>
      </c>
      <c r="AC327" s="4" t="s">
        <v>1909</v>
      </c>
      <c r="AI327" s="4" t="s">
        <v>91</v>
      </c>
      <c r="AQ327" s="4">
        <v>1987</v>
      </c>
      <c r="AS327" s="4" t="s">
        <v>2209</v>
      </c>
      <c r="AU327" s="5">
        <v>38464</v>
      </c>
      <c r="AX327" s="4" t="s">
        <v>2209</v>
      </c>
      <c r="BD327" s="4" t="s">
        <v>2210</v>
      </c>
      <c r="BF327" s="4" t="s">
        <v>2211</v>
      </c>
      <c r="BL327" s="4" t="s">
        <v>97</v>
      </c>
      <c r="BN327" s="4" t="s">
        <v>97</v>
      </c>
      <c r="BV327" s="4" t="s">
        <v>1971</v>
      </c>
      <c r="BY327" s="4" t="s">
        <v>2212</v>
      </c>
      <c r="CA327" s="8" t="str">
        <f>CONCATENATE(MID(AX327,6,2),"/",MID(AX327,9,2),"/",MID(AX327,1,4))</f>
        <v>04/23/2009</v>
      </c>
      <c r="CB327" s="7" t="str">
        <f>MID(BF327,33,4)</f>
        <v>354</v>
      </c>
    </row>
    <row r="328" spans="1:80">
      <c r="A328" s="12">
        <v>355</v>
      </c>
      <c r="B328" s="4">
        <v>529</v>
      </c>
      <c r="C328" s="4" t="s">
        <v>256</v>
      </c>
      <c r="E328" s="4" t="s">
        <v>2049</v>
      </c>
      <c r="H328" s="4" t="s">
        <v>82</v>
      </c>
      <c r="P328" s="4" t="s">
        <v>104</v>
      </c>
      <c r="R328" s="4" t="s">
        <v>155</v>
      </c>
      <c r="U328" s="4" t="s">
        <v>554</v>
      </c>
      <c r="X328" s="4" t="s">
        <v>1768</v>
      </c>
      <c r="Z328" s="4" t="s">
        <v>2050</v>
      </c>
      <c r="AC328" s="4" t="s">
        <v>349</v>
      </c>
      <c r="AI328" s="4" t="s">
        <v>91</v>
      </c>
      <c r="AN328" s="4" t="s">
        <v>110</v>
      </c>
      <c r="AQ328" s="4">
        <v>1951</v>
      </c>
      <c r="AS328" s="4" t="s">
        <v>2213</v>
      </c>
      <c r="AU328" s="5">
        <v>38463</v>
      </c>
      <c r="AX328" s="4" t="s">
        <v>2213</v>
      </c>
      <c r="BD328" s="4" t="s">
        <v>2052</v>
      </c>
      <c r="BF328" s="4" t="s">
        <v>2214</v>
      </c>
      <c r="BH328" s="4" t="s">
        <v>2054</v>
      </c>
      <c r="BL328" s="4" t="s">
        <v>97</v>
      </c>
      <c r="BN328" s="4" t="s">
        <v>97</v>
      </c>
      <c r="BV328" s="4" t="s">
        <v>2215</v>
      </c>
      <c r="BY328" s="4" t="s">
        <v>2056</v>
      </c>
      <c r="CA328" s="8" t="str">
        <f>CONCATENATE(MID(AX328,6,2),"/",MID(AX328,9,2),"/",MID(AX328,1,4))</f>
        <v>04/23/2009</v>
      </c>
      <c r="CB328" s="7" t="str">
        <f>MID(BF328,33,4)</f>
        <v>355</v>
      </c>
    </row>
    <row r="329" spans="1:80">
      <c r="A329" s="12">
        <v>356</v>
      </c>
      <c r="B329" s="4">
        <v>528</v>
      </c>
      <c r="C329" s="4" t="s">
        <v>256</v>
      </c>
      <c r="E329" s="4" t="s">
        <v>2216</v>
      </c>
      <c r="H329" s="4" t="s">
        <v>82</v>
      </c>
      <c r="P329" s="4" t="s">
        <v>104</v>
      </c>
      <c r="U329" s="4" t="s">
        <v>454</v>
      </c>
      <c r="X329" s="4" t="s">
        <v>1768</v>
      </c>
      <c r="AC329" s="4" t="s">
        <v>1909</v>
      </c>
      <c r="AQ329" s="4">
        <v>1990</v>
      </c>
      <c r="AS329" s="4" t="s">
        <v>2217</v>
      </c>
      <c r="AU329" s="5">
        <v>38464</v>
      </c>
      <c r="AX329" s="4" t="s">
        <v>2217</v>
      </c>
      <c r="BD329" s="4" t="s">
        <v>2218</v>
      </c>
      <c r="BF329" s="4" t="s">
        <v>2219</v>
      </c>
      <c r="BL329" s="4" t="s">
        <v>97</v>
      </c>
      <c r="BN329" s="4" t="s">
        <v>97</v>
      </c>
      <c r="BV329" s="4" t="s">
        <v>1971</v>
      </c>
      <c r="BY329" s="4" t="s">
        <v>2220</v>
      </c>
      <c r="CA329" s="8" t="str">
        <f>CONCATENATE(MID(AX329,6,2),"/",MID(AX329,9,2),"/",MID(AX329,1,4))</f>
        <v>04/23/2009</v>
      </c>
      <c r="CB329" s="7" t="str">
        <f>MID(BF329,33,4)</f>
        <v>356</v>
      </c>
    </row>
    <row r="330" spans="1:80">
      <c r="A330" s="12">
        <v>357</v>
      </c>
      <c r="B330" s="4">
        <v>533</v>
      </c>
      <c r="C330" s="4" t="s">
        <v>256</v>
      </c>
      <c r="E330" s="4" t="s">
        <v>2221</v>
      </c>
      <c r="H330" s="4" t="s">
        <v>82</v>
      </c>
      <c r="R330" s="4" t="s">
        <v>155</v>
      </c>
      <c r="U330" s="4" t="s">
        <v>625</v>
      </c>
      <c r="X330" s="4" t="s">
        <v>2222</v>
      </c>
      <c r="Z330" s="4" t="s">
        <v>2223</v>
      </c>
      <c r="AC330" s="4" t="s">
        <v>2224</v>
      </c>
      <c r="AI330" s="4" t="s">
        <v>109</v>
      </c>
      <c r="AS330" s="4" t="s">
        <v>2225</v>
      </c>
      <c r="AU330" s="5">
        <v>38296</v>
      </c>
      <c r="AX330" s="4" t="s">
        <v>2225</v>
      </c>
      <c r="BF330" s="4" t="s">
        <v>2226</v>
      </c>
      <c r="BH330" s="4" t="s">
        <v>96</v>
      </c>
      <c r="BL330" s="4" t="s">
        <v>97</v>
      </c>
      <c r="BN330" s="4" t="s">
        <v>97</v>
      </c>
      <c r="BV330" s="4" t="s">
        <v>2227</v>
      </c>
      <c r="BY330" s="4" t="s">
        <v>2228</v>
      </c>
      <c r="CA330" s="8" t="str">
        <f>CONCATENATE(MID(AX330,6,2),"/",MID(AX330,9,2),"/",MID(AX330,1,4))</f>
        <v>04/23/2009</v>
      </c>
      <c r="CB330" s="7" t="str">
        <f>MID(BF330,33,4)</f>
        <v>357</v>
      </c>
    </row>
    <row r="331" spans="1:80">
      <c r="A331" s="12">
        <v>358</v>
      </c>
      <c r="B331" s="4">
        <v>534</v>
      </c>
      <c r="C331" s="4" t="s">
        <v>256</v>
      </c>
      <c r="E331" s="4" t="s">
        <v>2229</v>
      </c>
      <c r="H331" s="4" t="s">
        <v>82</v>
      </c>
      <c r="P331" s="4" t="s">
        <v>104</v>
      </c>
      <c r="U331" s="4" t="s">
        <v>454</v>
      </c>
      <c r="X331" s="4" t="s">
        <v>1768</v>
      </c>
      <c r="AC331" s="4" t="s">
        <v>1998</v>
      </c>
      <c r="AS331" s="4" t="s">
        <v>2230</v>
      </c>
      <c r="AU331" s="5">
        <v>38464</v>
      </c>
      <c r="AX331" s="4" t="s">
        <v>2230</v>
      </c>
      <c r="BF331" s="4" t="s">
        <v>2231</v>
      </c>
      <c r="BL331" s="4" t="s">
        <v>97</v>
      </c>
      <c r="BN331" s="4" t="s">
        <v>97</v>
      </c>
      <c r="BV331" s="4" t="s">
        <v>1971</v>
      </c>
      <c r="BY331" s="4" t="s">
        <v>2232</v>
      </c>
      <c r="CA331" s="8" t="str">
        <f>CONCATENATE(MID(AX331,6,2),"/",MID(AX331,9,2),"/",MID(AX331,1,4))</f>
        <v>04/23/2009</v>
      </c>
      <c r="CB331" s="7" t="str">
        <f>MID(BF331,33,4)</f>
        <v>358</v>
      </c>
    </row>
    <row r="332" spans="1:80">
      <c r="A332" s="12">
        <v>359</v>
      </c>
      <c r="B332" s="4">
        <v>535</v>
      </c>
      <c r="C332" s="4" t="s">
        <v>256</v>
      </c>
      <c r="E332" s="4" t="s">
        <v>2233</v>
      </c>
      <c r="H332" s="4" t="s">
        <v>82</v>
      </c>
      <c r="P332" s="4" t="s">
        <v>104</v>
      </c>
      <c r="R332" s="4" t="s">
        <v>155</v>
      </c>
      <c r="U332" s="4" t="s">
        <v>739</v>
      </c>
      <c r="X332" s="4" t="s">
        <v>1768</v>
      </c>
      <c r="Z332" s="4" t="s">
        <v>2234</v>
      </c>
      <c r="AC332" s="4" t="s">
        <v>1909</v>
      </c>
      <c r="AI332" s="4" t="s">
        <v>109</v>
      </c>
      <c r="AQ332" s="4">
        <v>1972</v>
      </c>
      <c r="AS332" s="4" t="s">
        <v>2235</v>
      </c>
      <c r="AU332" s="5">
        <v>38464</v>
      </c>
      <c r="AX332" s="4" t="s">
        <v>2235</v>
      </c>
      <c r="BF332" s="4" t="s">
        <v>2236</v>
      </c>
      <c r="BH332" s="4" t="s">
        <v>96</v>
      </c>
      <c r="BL332" s="4" t="s">
        <v>97</v>
      </c>
      <c r="BN332" s="4" t="s">
        <v>97</v>
      </c>
      <c r="BV332" s="4" t="s">
        <v>2237</v>
      </c>
      <c r="BY332" s="4" t="s">
        <v>2238</v>
      </c>
      <c r="CA332" s="8" t="str">
        <f>CONCATENATE(MID(AX332,6,2),"/",MID(AX332,9,2),"/",MID(AX332,1,4))</f>
        <v>04/23/2009</v>
      </c>
      <c r="CB332" s="7" t="str">
        <f>MID(BF332,33,4)</f>
        <v>359</v>
      </c>
    </row>
    <row r="333" spans="1:80">
      <c r="A333" s="12">
        <v>360</v>
      </c>
      <c r="B333" s="4">
        <v>537</v>
      </c>
      <c r="C333" s="4" t="s">
        <v>256</v>
      </c>
      <c r="E333" s="4" t="s">
        <v>2239</v>
      </c>
      <c r="H333" s="4" t="s">
        <v>82</v>
      </c>
      <c r="AS333" s="4" t="s">
        <v>2240</v>
      </c>
      <c r="AX333" s="4" t="s">
        <v>2240</v>
      </c>
      <c r="BD333" s="4" t="s">
        <v>1886</v>
      </c>
      <c r="BF333" s="4" t="s">
        <v>2241</v>
      </c>
      <c r="BL333" s="4" t="s">
        <v>97</v>
      </c>
      <c r="BN333" s="4" t="s">
        <v>97</v>
      </c>
      <c r="BY333" s="4" t="s">
        <v>2242</v>
      </c>
      <c r="CA333" s="8" t="str">
        <f>CONCATENATE(MID(AX333,6,2),"/",MID(AX333,9,2),"/",MID(AX333,1,4))</f>
        <v>04/23/2009</v>
      </c>
      <c r="CB333" s="7" t="str">
        <f>MID(BF333,33,4)</f>
        <v>360</v>
      </c>
    </row>
    <row r="334" spans="1:80">
      <c r="A334" s="12">
        <v>361</v>
      </c>
      <c r="B334" s="4">
        <v>536</v>
      </c>
      <c r="C334" s="4" t="s">
        <v>256</v>
      </c>
      <c r="E334" s="4" t="s">
        <v>2243</v>
      </c>
      <c r="H334" s="4" t="s">
        <v>82</v>
      </c>
      <c r="P334" s="4" t="s">
        <v>104</v>
      </c>
      <c r="U334" s="4" t="s">
        <v>454</v>
      </c>
      <c r="X334" s="4" t="s">
        <v>1768</v>
      </c>
      <c r="AC334" s="4" t="s">
        <v>2244</v>
      </c>
      <c r="AQ334" s="4">
        <v>1990</v>
      </c>
      <c r="AS334" s="4" t="s">
        <v>2245</v>
      </c>
      <c r="AU334" s="5">
        <v>38464</v>
      </c>
      <c r="AX334" s="4" t="s">
        <v>2245</v>
      </c>
      <c r="BF334" s="4" t="s">
        <v>2246</v>
      </c>
      <c r="BL334" s="4" t="s">
        <v>97</v>
      </c>
      <c r="BN334" s="4" t="s">
        <v>97</v>
      </c>
      <c r="BV334" s="4" t="s">
        <v>1971</v>
      </c>
      <c r="BY334" s="4" t="s">
        <v>2247</v>
      </c>
      <c r="CA334" s="8" t="str">
        <f>CONCATENATE(MID(AX334,6,2),"/",MID(AX334,9,2),"/",MID(AX334,1,4))</f>
        <v>04/23/2009</v>
      </c>
      <c r="CB334" s="7" t="str">
        <f>MID(BF334,33,4)</f>
        <v>361</v>
      </c>
    </row>
    <row r="335" spans="1:80">
      <c r="A335" s="12">
        <v>362</v>
      </c>
      <c r="B335" s="4">
        <v>539</v>
      </c>
      <c r="C335" s="4" t="s">
        <v>256</v>
      </c>
      <c r="E335" s="4" t="s">
        <v>2248</v>
      </c>
      <c r="H335" s="4" t="s">
        <v>82</v>
      </c>
      <c r="U335" s="4" t="s">
        <v>454</v>
      </c>
      <c r="AC335" s="4" t="s">
        <v>1769</v>
      </c>
      <c r="AF335" s="4" t="s">
        <v>90</v>
      </c>
      <c r="AI335" s="4" t="s">
        <v>109</v>
      </c>
      <c r="AN335" s="4" t="s">
        <v>157</v>
      </c>
      <c r="AQ335" s="4">
        <v>1989</v>
      </c>
      <c r="AS335" s="4" t="s">
        <v>2249</v>
      </c>
      <c r="AU335" s="5">
        <v>38464</v>
      </c>
      <c r="AX335" s="4" t="s">
        <v>2249</v>
      </c>
      <c r="BF335" s="4" t="s">
        <v>2250</v>
      </c>
      <c r="BL335" s="4" t="s">
        <v>97</v>
      </c>
      <c r="BN335" s="4" t="s">
        <v>97</v>
      </c>
      <c r="BY335" s="4" t="s">
        <v>2251</v>
      </c>
      <c r="CA335" s="8" t="str">
        <f>CONCATENATE(MID(AX335,6,2),"/",MID(AX335,9,2),"/",MID(AX335,1,4))</f>
        <v>04/23/2009</v>
      </c>
      <c r="CB335" s="7" t="str">
        <f>MID(BF335,33,4)</f>
        <v>362</v>
      </c>
    </row>
    <row r="336" spans="1:80">
      <c r="A336" s="12">
        <v>363</v>
      </c>
      <c r="B336" s="4">
        <v>538</v>
      </c>
      <c r="C336" s="4" t="s">
        <v>256</v>
      </c>
      <c r="E336" s="4" t="s">
        <v>2252</v>
      </c>
      <c r="H336" s="4" t="s">
        <v>82</v>
      </c>
      <c r="P336" s="4" t="s">
        <v>104</v>
      </c>
      <c r="U336" s="4" t="s">
        <v>280</v>
      </c>
      <c r="X336" s="4" t="s">
        <v>1768</v>
      </c>
      <c r="AC336" s="4" t="s">
        <v>1909</v>
      </c>
      <c r="AI336" s="4" t="s">
        <v>109</v>
      </c>
      <c r="AQ336" s="4">
        <v>1982</v>
      </c>
      <c r="AS336" s="4" t="s">
        <v>2253</v>
      </c>
      <c r="AU336" s="5">
        <v>38464</v>
      </c>
      <c r="AX336" s="4" t="s">
        <v>2253</v>
      </c>
      <c r="BD336" s="4" t="s">
        <v>2254</v>
      </c>
      <c r="BF336" s="4" t="s">
        <v>2255</v>
      </c>
      <c r="BL336" s="4" t="s">
        <v>97</v>
      </c>
      <c r="BN336" s="4" t="s">
        <v>97</v>
      </c>
      <c r="BV336" s="4" t="s">
        <v>1971</v>
      </c>
      <c r="BY336" s="4" t="s">
        <v>2254</v>
      </c>
      <c r="CA336" s="8" t="str">
        <f>CONCATENATE(MID(AX336,6,2),"/",MID(AX336,9,2),"/",MID(AX336,1,4))</f>
        <v>04/23/2009</v>
      </c>
      <c r="CB336" s="7" t="str">
        <f>MID(BF336,33,4)</f>
        <v>363</v>
      </c>
    </row>
    <row r="337" spans="1:80">
      <c r="A337" s="12">
        <v>364</v>
      </c>
      <c r="B337" s="4">
        <v>540</v>
      </c>
      <c r="C337" s="4" t="s">
        <v>256</v>
      </c>
      <c r="E337" s="4" t="s">
        <v>2256</v>
      </c>
      <c r="H337" s="4" t="s">
        <v>82</v>
      </c>
      <c r="P337" s="4" t="s">
        <v>104</v>
      </c>
      <c r="U337" s="4" t="s">
        <v>454</v>
      </c>
      <c r="X337" s="4" t="s">
        <v>1768</v>
      </c>
      <c r="AC337" s="4" t="s">
        <v>1909</v>
      </c>
      <c r="AI337" s="4" t="s">
        <v>91</v>
      </c>
      <c r="AQ337" s="4">
        <v>1982</v>
      </c>
      <c r="AS337" s="4" t="s">
        <v>2257</v>
      </c>
      <c r="AU337" s="5">
        <v>38464</v>
      </c>
      <c r="AX337" s="4" t="s">
        <v>2257</v>
      </c>
      <c r="BD337" s="4" t="s">
        <v>2258</v>
      </c>
      <c r="BF337" s="4" t="s">
        <v>2259</v>
      </c>
      <c r="BL337" s="4" t="s">
        <v>97</v>
      </c>
      <c r="BN337" s="4" t="s">
        <v>97</v>
      </c>
      <c r="BV337" s="4" t="s">
        <v>1971</v>
      </c>
      <c r="BY337" s="4" t="s">
        <v>2260</v>
      </c>
      <c r="CA337" s="8" t="str">
        <f>CONCATENATE(MID(AX337,6,2),"/",MID(AX337,9,2),"/",MID(AX337,1,4))</f>
        <v>04/23/2009</v>
      </c>
      <c r="CB337" s="7" t="str">
        <f>MID(BF337,33,4)</f>
        <v>364</v>
      </c>
    </row>
    <row r="338" spans="1:80">
      <c r="A338" s="12">
        <v>365</v>
      </c>
      <c r="B338" s="4">
        <v>541</v>
      </c>
      <c r="C338" s="4" t="s">
        <v>256</v>
      </c>
      <c r="E338" s="4" t="s">
        <v>2261</v>
      </c>
      <c r="H338" s="4" t="s">
        <v>82</v>
      </c>
      <c r="P338" s="4" t="s">
        <v>104</v>
      </c>
      <c r="U338" s="4" t="s">
        <v>990</v>
      </c>
      <c r="X338" s="4" t="s">
        <v>1768</v>
      </c>
      <c r="AC338" s="4" t="s">
        <v>1909</v>
      </c>
      <c r="AS338" s="4" t="s">
        <v>2262</v>
      </c>
      <c r="AU338" s="5">
        <v>38464</v>
      </c>
      <c r="AX338" s="4" t="s">
        <v>2262</v>
      </c>
      <c r="BD338" s="4" t="s">
        <v>2263</v>
      </c>
      <c r="BF338" s="4" t="s">
        <v>2264</v>
      </c>
      <c r="BL338" s="4" t="s">
        <v>97</v>
      </c>
      <c r="BN338" s="4" t="s">
        <v>97</v>
      </c>
      <c r="BV338" s="4" t="s">
        <v>1971</v>
      </c>
      <c r="BY338" s="4" t="s">
        <v>2265</v>
      </c>
      <c r="CA338" s="8" t="str">
        <f>CONCATENATE(MID(AX338,6,2),"/",MID(AX338,9,2),"/",MID(AX338,1,4))</f>
        <v>04/23/2009</v>
      </c>
      <c r="CB338" s="7" t="str">
        <f>MID(BF338,33,4)</f>
        <v>365</v>
      </c>
    </row>
    <row r="339" spans="1:80">
      <c r="A339" s="12">
        <v>366</v>
      </c>
      <c r="B339" s="4">
        <v>544</v>
      </c>
      <c r="C339" s="4" t="s">
        <v>256</v>
      </c>
      <c r="E339" s="4" t="s">
        <v>2266</v>
      </c>
      <c r="H339" s="4" t="s">
        <v>82</v>
      </c>
      <c r="P339" s="4" t="s">
        <v>104</v>
      </c>
      <c r="R339" s="4" t="s">
        <v>85</v>
      </c>
      <c r="U339" s="4" t="s">
        <v>554</v>
      </c>
      <c r="X339" s="4" t="s">
        <v>1768</v>
      </c>
      <c r="AC339" s="4" t="s">
        <v>1909</v>
      </c>
      <c r="AF339" s="4" t="s">
        <v>118</v>
      </c>
      <c r="AI339" s="4" t="s">
        <v>109</v>
      </c>
      <c r="AN339" s="4" t="s">
        <v>110</v>
      </c>
      <c r="AQ339" s="4">
        <v>1960</v>
      </c>
      <c r="AS339" s="4" t="s">
        <v>2267</v>
      </c>
      <c r="AU339" s="5">
        <v>38464</v>
      </c>
      <c r="AX339" s="4" t="s">
        <v>2267</v>
      </c>
      <c r="BD339" s="4" t="s">
        <v>2268</v>
      </c>
      <c r="BF339" s="4" t="s">
        <v>2269</v>
      </c>
      <c r="BL339" s="4" t="s">
        <v>97</v>
      </c>
      <c r="BN339" s="4" t="s">
        <v>97</v>
      </c>
      <c r="BV339" s="4" t="s">
        <v>1971</v>
      </c>
      <c r="BY339" s="4" t="s">
        <v>2270</v>
      </c>
      <c r="CA339" s="8" t="str">
        <f>CONCATENATE(MID(AX339,6,2),"/",MID(AX339,9,2),"/",MID(AX339,1,4))</f>
        <v>04/23/2009</v>
      </c>
      <c r="CB339" s="7" t="str">
        <f>MID(BF339,33,4)</f>
        <v>366</v>
      </c>
    </row>
    <row r="340" spans="1:80">
      <c r="A340" s="12">
        <v>367</v>
      </c>
      <c r="B340" s="4">
        <v>543</v>
      </c>
      <c r="C340" s="4" t="s">
        <v>256</v>
      </c>
      <c r="E340" s="4" t="s">
        <v>2271</v>
      </c>
      <c r="H340" s="4" t="s">
        <v>82</v>
      </c>
      <c r="R340" s="4" t="s">
        <v>155</v>
      </c>
      <c r="U340" s="4" t="s">
        <v>86</v>
      </c>
      <c r="X340" s="4" t="s">
        <v>1768</v>
      </c>
      <c r="Z340" s="4" t="s">
        <v>1712</v>
      </c>
      <c r="AC340" s="4" t="s">
        <v>1909</v>
      </c>
      <c r="AS340" s="4" t="s">
        <v>2272</v>
      </c>
      <c r="AU340" s="5">
        <v>38464</v>
      </c>
      <c r="AX340" s="4" t="s">
        <v>2272</v>
      </c>
      <c r="BD340" s="4" t="s">
        <v>2273</v>
      </c>
      <c r="BF340" s="4" t="s">
        <v>2274</v>
      </c>
      <c r="BH340" s="4" t="s">
        <v>1611</v>
      </c>
      <c r="BL340" s="4" t="s">
        <v>97</v>
      </c>
      <c r="BN340" s="4" t="s">
        <v>97</v>
      </c>
      <c r="BV340" s="4" t="s">
        <v>2275</v>
      </c>
      <c r="BY340" s="4" t="s">
        <v>2276</v>
      </c>
      <c r="CA340" s="8" t="str">
        <f>CONCATENATE(MID(AX340,6,2),"/",MID(AX340,9,2),"/",MID(AX340,1,4))</f>
        <v>04/23/2009</v>
      </c>
      <c r="CB340" s="7" t="str">
        <f>MID(BF340,33,4)</f>
        <v>367</v>
      </c>
    </row>
    <row r="341" spans="1:80">
      <c r="A341" s="12">
        <v>368</v>
      </c>
      <c r="B341" s="4">
        <v>546</v>
      </c>
      <c r="C341" s="4" t="s">
        <v>256</v>
      </c>
      <c r="E341" s="4" t="s">
        <v>2277</v>
      </c>
      <c r="H341" s="4" t="s">
        <v>82</v>
      </c>
      <c r="P341" s="4" t="s">
        <v>104</v>
      </c>
      <c r="R341" s="4" t="s">
        <v>2278</v>
      </c>
      <c r="U341" s="4" t="s">
        <v>594</v>
      </c>
      <c r="X341" s="4" t="s">
        <v>1768</v>
      </c>
      <c r="AC341" s="4" t="s">
        <v>2279</v>
      </c>
      <c r="AF341" s="4" t="s">
        <v>118</v>
      </c>
      <c r="AI341" s="4" t="s">
        <v>119</v>
      </c>
      <c r="AN341" s="4" t="s">
        <v>2278</v>
      </c>
      <c r="AQ341" s="4">
        <v>1975</v>
      </c>
      <c r="AS341" s="4" t="s">
        <v>2280</v>
      </c>
      <c r="AU341" s="5">
        <v>38464</v>
      </c>
      <c r="AX341" s="4" t="s">
        <v>2280</v>
      </c>
      <c r="BF341" s="4" t="s">
        <v>2281</v>
      </c>
      <c r="BH341" s="4" t="s">
        <v>96</v>
      </c>
      <c r="BL341" s="4" t="s">
        <v>97</v>
      </c>
      <c r="BN341" s="4" t="s">
        <v>97</v>
      </c>
      <c r="BV341" s="4" t="s">
        <v>1971</v>
      </c>
      <c r="BY341" s="4" t="s">
        <v>2282</v>
      </c>
      <c r="CA341" s="8" t="str">
        <f>CONCATENATE(MID(AX341,6,2),"/",MID(AX341,9,2),"/",MID(AX341,1,4))</f>
        <v>04/23/2009</v>
      </c>
      <c r="CB341" s="7" t="str">
        <f>MID(BF341,33,4)</f>
        <v>368</v>
      </c>
    </row>
    <row r="342" spans="1:80">
      <c r="A342" s="12">
        <v>369</v>
      </c>
      <c r="B342" s="4">
        <v>545</v>
      </c>
      <c r="C342" s="4" t="s">
        <v>256</v>
      </c>
      <c r="E342" s="4" t="s">
        <v>2283</v>
      </c>
      <c r="H342" s="4" t="s">
        <v>82</v>
      </c>
      <c r="P342" s="4" t="s">
        <v>104</v>
      </c>
      <c r="U342" s="4" t="s">
        <v>990</v>
      </c>
      <c r="X342" s="4" t="s">
        <v>1768</v>
      </c>
      <c r="AC342" s="4" t="s">
        <v>1909</v>
      </c>
      <c r="AF342" s="4" t="s">
        <v>108</v>
      </c>
      <c r="AI342" s="4" t="s">
        <v>119</v>
      </c>
      <c r="AN342" s="4" t="s">
        <v>2284</v>
      </c>
      <c r="AQ342" s="4">
        <v>1963</v>
      </c>
      <c r="AS342" s="4" t="s">
        <v>2285</v>
      </c>
      <c r="AU342" s="5">
        <v>38464</v>
      </c>
      <c r="AX342" s="4" t="s">
        <v>2285</v>
      </c>
      <c r="BD342" s="4" t="s">
        <v>2286</v>
      </c>
      <c r="BF342" s="4" t="s">
        <v>2287</v>
      </c>
      <c r="BL342" s="4" t="s">
        <v>97</v>
      </c>
      <c r="BN342" s="4" t="s">
        <v>97</v>
      </c>
      <c r="BV342" s="4" t="s">
        <v>1971</v>
      </c>
      <c r="BY342" s="4" t="s">
        <v>2286</v>
      </c>
      <c r="CA342" s="8" t="str">
        <f>CONCATENATE(MID(AX342,6,2),"/",MID(AX342,9,2),"/",MID(AX342,1,4))</f>
        <v>04/23/2009</v>
      </c>
      <c r="CB342" s="7" t="str">
        <f>MID(BF342,33,4)</f>
        <v>369</v>
      </c>
    </row>
    <row r="343" spans="1:80">
      <c r="A343" s="12">
        <v>370</v>
      </c>
      <c r="B343" s="4">
        <v>547</v>
      </c>
      <c r="C343" s="4" t="s">
        <v>256</v>
      </c>
      <c r="E343" s="4" t="s">
        <v>2288</v>
      </c>
      <c r="H343" s="4" t="s">
        <v>82</v>
      </c>
      <c r="P343" s="4" t="s">
        <v>104</v>
      </c>
      <c r="U343" s="4" t="s">
        <v>454</v>
      </c>
      <c r="X343" s="4" t="s">
        <v>1768</v>
      </c>
      <c r="AC343" s="4" t="s">
        <v>1909</v>
      </c>
      <c r="AS343" s="4" t="s">
        <v>2289</v>
      </c>
      <c r="AU343" s="5">
        <v>38464</v>
      </c>
      <c r="AX343" s="4" t="s">
        <v>2289</v>
      </c>
      <c r="BD343" s="4" t="s">
        <v>2290</v>
      </c>
      <c r="BF343" s="4" t="s">
        <v>2291</v>
      </c>
      <c r="BL343" s="4" t="s">
        <v>97</v>
      </c>
      <c r="BN343" s="4" t="s">
        <v>97</v>
      </c>
      <c r="BV343" s="4" t="s">
        <v>1971</v>
      </c>
      <c r="BY343" s="4" t="s">
        <v>2290</v>
      </c>
      <c r="CA343" s="8" t="str">
        <f>CONCATENATE(MID(AX343,6,2),"/",MID(AX343,9,2),"/",MID(AX343,1,4))</f>
        <v>04/23/2009</v>
      </c>
      <c r="CB343" s="7" t="str">
        <f>MID(BF343,33,4)</f>
        <v>370</v>
      </c>
    </row>
    <row r="344" spans="1:80">
      <c r="A344" s="12">
        <v>371</v>
      </c>
      <c r="B344" s="4">
        <v>548</v>
      </c>
      <c r="C344" s="4" t="s">
        <v>256</v>
      </c>
      <c r="E344" s="4" t="s">
        <v>2292</v>
      </c>
      <c r="H344" s="4" t="s">
        <v>82</v>
      </c>
      <c r="P344" s="4" t="s">
        <v>104</v>
      </c>
      <c r="R344" s="4" t="s">
        <v>2293</v>
      </c>
      <c r="U344" s="4" t="s">
        <v>117</v>
      </c>
      <c r="X344" s="4" t="s">
        <v>1768</v>
      </c>
      <c r="AC344" s="4" t="s">
        <v>2294</v>
      </c>
      <c r="AF344" s="4" t="s">
        <v>90</v>
      </c>
      <c r="AI344" s="4" t="s">
        <v>91</v>
      </c>
      <c r="AN344" s="4" t="s">
        <v>92</v>
      </c>
      <c r="AQ344" s="4">
        <v>1975</v>
      </c>
      <c r="AS344" s="4" t="s">
        <v>2295</v>
      </c>
      <c r="AU344" s="5">
        <v>38464</v>
      </c>
      <c r="AX344" s="4" t="s">
        <v>2295</v>
      </c>
      <c r="BD344" s="4" t="s">
        <v>2296</v>
      </c>
      <c r="BF344" s="4" t="s">
        <v>2297</v>
      </c>
      <c r="BL344" s="4" t="s">
        <v>97</v>
      </c>
      <c r="BN344" s="4" t="s">
        <v>97</v>
      </c>
      <c r="BV344" s="4" t="s">
        <v>1971</v>
      </c>
      <c r="BY344" s="4" t="s">
        <v>1207</v>
      </c>
      <c r="CA344" s="8" t="str">
        <f>CONCATENATE(MID(AX344,6,2),"/",MID(AX344,9,2),"/",MID(AX344,1,4))</f>
        <v>04/23/2009</v>
      </c>
      <c r="CB344" s="7" t="str">
        <f>MID(BF344,33,4)</f>
        <v>371</v>
      </c>
    </row>
    <row r="345" spans="1:80">
      <c r="A345" s="12">
        <v>372</v>
      </c>
      <c r="B345" s="4">
        <v>550</v>
      </c>
      <c r="C345" s="4" t="s">
        <v>256</v>
      </c>
      <c r="E345" s="4" t="s">
        <v>1986</v>
      </c>
      <c r="H345" s="4" t="s">
        <v>82</v>
      </c>
      <c r="P345" s="4" t="s">
        <v>104</v>
      </c>
      <c r="U345" s="4" t="s">
        <v>594</v>
      </c>
      <c r="X345" s="4" t="s">
        <v>1768</v>
      </c>
      <c r="AC345" s="4" t="s">
        <v>1998</v>
      </c>
      <c r="AI345" s="4" t="s">
        <v>109</v>
      </c>
      <c r="AQ345" s="4">
        <v>1948</v>
      </c>
      <c r="AS345" s="4" t="s">
        <v>2298</v>
      </c>
      <c r="AU345" s="5">
        <v>38464</v>
      </c>
      <c r="AX345" s="4" t="s">
        <v>2298</v>
      </c>
      <c r="BD345" s="4" t="s">
        <v>2299</v>
      </c>
      <c r="BF345" s="4" t="s">
        <v>2300</v>
      </c>
      <c r="BL345" s="4" t="s">
        <v>97</v>
      </c>
      <c r="BN345" s="4" t="s">
        <v>97</v>
      </c>
      <c r="BV345" s="4" t="s">
        <v>1971</v>
      </c>
      <c r="BY345" s="4" t="s">
        <v>2301</v>
      </c>
      <c r="CA345" s="8" t="str">
        <f>CONCATENATE(MID(AX345,6,2),"/",MID(AX345,9,2),"/",MID(AX345,1,4))</f>
        <v>04/23/2009</v>
      </c>
      <c r="CB345" s="7" t="str">
        <f>MID(BF345,33,4)</f>
        <v>372</v>
      </c>
    </row>
    <row r="346" spans="1:80">
      <c r="A346" s="12">
        <v>373</v>
      </c>
      <c r="B346" s="4">
        <v>549</v>
      </c>
      <c r="C346" s="4" t="s">
        <v>256</v>
      </c>
      <c r="E346" s="4" t="s">
        <v>2302</v>
      </c>
      <c r="H346" s="4" t="s">
        <v>82</v>
      </c>
      <c r="P346" s="4" t="s">
        <v>104</v>
      </c>
      <c r="U346" s="4" t="s">
        <v>2303</v>
      </c>
      <c r="X346" s="4" t="s">
        <v>1768</v>
      </c>
      <c r="AC346" s="4" t="s">
        <v>2304</v>
      </c>
      <c r="AI346" s="4" t="s">
        <v>91</v>
      </c>
      <c r="AN346" s="4" t="s">
        <v>2305</v>
      </c>
      <c r="AQ346" s="4">
        <v>1988</v>
      </c>
      <c r="AS346" s="4" t="s">
        <v>2306</v>
      </c>
      <c r="AU346" s="5">
        <v>38464</v>
      </c>
      <c r="AX346" s="4" t="s">
        <v>2306</v>
      </c>
      <c r="BD346" s="4" t="s">
        <v>2307</v>
      </c>
      <c r="BF346" s="4" t="s">
        <v>2308</v>
      </c>
      <c r="BL346" s="4" t="s">
        <v>97</v>
      </c>
      <c r="BN346" s="4" t="s">
        <v>97</v>
      </c>
      <c r="BV346" s="4" t="s">
        <v>1971</v>
      </c>
      <c r="BY346" s="4" t="s">
        <v>2307</v>
      </c>
      <c r="CA346" s="8" t="str">
        <f>CONCATENATE(MID(AX346,6,2),"/",MID(AX346,9,2),"/",MID(AX346,1,4))</f>
        <v>04/23/2009</v>
      </c>
      <c r="CB346" s="7" t="str">
        <f>MID(BF346,33,4)</f>
        <v>373</v>
      </c>
    </row>
    <row r="347" spans="1:80">
      <c r="A347" s="12">
        <v>374</v>
      </c>
      <c r="B347" s="4">
        <v>551</v>
      </c>
      <c r="C347" s="4" t="s">
        <v>256</v>
      </c>
      <c r="E347" s="4" t="s">
        <v>2309</v>
      </c>
      <c r="H347" s="4" t="s">
        <v>82</v>
      </c>
      <c r="P347" s="4" t="s">
        <v>104</v>
      </c>
      <c r="U347" s="4" t="s">
        <v>454</v>
      </c>
      <c r="X347" s="4" t="s">
        <v>1768</v>
      </c>
      <c r="AC347" s="4" t="s">
        <v>1909</v>
      </c>
      <c r="AI347" s="4" t="s">
        <v>119</v>
      </c>
      <c r="AQ347" s="4">
        <v>1979</v>
      </c>
      <c r="AS347" s="4" t="s">
        <v>2310</v>
      </c>
      <c r="AU347" s="5">
        <v>38464</v>
      </c>
      <c r="AX347" s="4" t="s">
        <v>2310</v>
      </c>
      <c r="BD347" s="4" t="s">
        <v>2311</v>
      </c>
      <c r="BF347" s="4" t="s">
        <v>2312</v>
      </c>
      <c r="BL347" s="4" t="s">
        <v>97</v>
      </c>
      <c r="BN347" s="4" t="s">
        <v>97</v>
      </c>
      <c r="BV347" s="4" t="s">
        <v>1971</v>
      </c>
      <c r="BY347" s="4" t="s">
        <v>2311</v>
      </c>
      <c r="CA347" s="8" t="str">
        <f>CONCATENATE(MID(AX347,6,2),"/",MID(AX347,9,2),"/",MID(AX347,1,4))</f>
        <v>04/23/2009</v>
      </c>
      <c r="CB347" s="7" t="str">
        <f>MID(BF347,33,4)</f>
        <v>374</v>
      </c>
    </row>
    <row r="348" spans="1:80">
      <c r="A348" s="12">
        <v>375</v>
      </c>
      <c r="B348" s="4">
        <v>552</v>
      </c>
      <c r="C348" s="4" t="s">
        <v>256</v>
      </c>
      <c r="E348" s="4" t="s">
        <v>2313</v>
      </c>
      <c r="H348" s="4" t="s">
        <v>82</v>
      </c>
      <c r="P348" s="4" t="s">
        <v>104</v>
      </c>
      <c r="R348" s="4" t="s">
        <v>155</v>
      </c>
      <c r="U348" s="4" t="s">
        <v>554</v>
      </c>
      <c r="X348" s="4" t="s">
        <v>1768</v>
      </c>
      <c r="Z348" s="4" t="s">
        <v>2017</v>
      </c>
      <c r="AC348" s="4" t="s">
        <v>1909</v>
      </c>
      <c r="AF348" s="4" t="s">
        <v>2314</v>
      </c>
      <c r="AI348" s="4" t="s">
        <v>129</v>
      </c>
      <c r="AN348" s="4" t="s">
        <v>2315</v>
      </c>
      <c r="AQ348" s="4">
        <v>1961</v>
      </c>
      <c r="AS348" s="4" t="s">
        <v>2316</v>
      </c>
      <c r="AU348" s="5">
        <v>38464</v>
      </c>
      <c r="AX348" s="4" t="s">
        <v>2316</v>
      </c>
      <c r="BD348" s="4" t="s">
        <v>2317</v>
      </c>
      <c r="BF348" s="4" t="s">
        <v>2318</v>
      </c>
      <c r="BH348" s="4" t="s">
        <v>96</v>
      </c>
      <c r="BL348" s="4" t="s">
        <v>97</v>
      </c>
      <c r="BN348" s="4" t="s">
        <v>97</v>
      </c>
      <c r="BV348" s="4" t="s">
        <v>1971</v>
      </c>
      <c r="BY348" s="4" t="s">
        <v>2319</v>
      </c>
      <c r="CA348" s="8" t="str">
        <f>CONCATENATE(MID(AX348,6,2),"/",MID(AX348,9,2),"/",MID(AX348,1,4))</f>
        <v>04/23/2009</v>
      </c>
      <c r="CB348" s="7" t="str">
        <f>MID(BF348,33,4)</f>
        <v>375</v>
      </c>
    </row>
    <row r="349" spans="1:80">
      <c r="A349" s="12">
        <v>376</v>
      </c>
      <c r="B349" s="4">
        <v>553</v>
      </c>
      <c r="C349" s="4" t="s">
        <v>256</v>
      </c>
      <c r="E349" s="4" t="s">
        <v>2320</v>
      </c>
      <c r="H349" s="4" t="s">
        <v>82</v>
      </c>
      <c r="P349" s="4" t="s">
        <v>104</v>
      </c>
      <c r="U349" s="4" t="s">
        <v>280</v>
      </c>
      <c r="X349" s="4" t="s">
        <v>1768</v>
      </c>
      <c r="AC349" s="4" t="s">
        <v>1909</v>
      </c>
      <c r="AQ349" s="4">
        <v>1985</v>
      </c>
      <c r="AS349" s="4" t="s">
        <v>2321</v>
      </c>
      <c r="AU349" s="5">
        <v>38464</v>
      </c>
      <c r="AX349" s="4" t="s">
        <v>2321</v>
      </c>
      <c r="BD349" s="4" t="s">
        <v>2322</v>
      </c>
      <c r="BF349" s="4" t="s">
        <v>2323</v>
      </c>
      <c r="BL349" s="4" t="s">
        <v>97</v>
      </c>
      <c r="BN349" s="4" t="s">
        <v>97</v>
      </c>
      <c r="BV349" s="4" t="s">
        <v>1971</v>
      </c>
      <c r="BY349" s="4" t="s">
        <v>2324</v>
      </c>
      <c r="CA349" s="8" t="str">
        <f>CONCATENATE(MID(AX349,6,2),"/",MID(AX349,9,2),"/",MID(AX349,1,4))</f>
        <v>04/23/2009</v>
      </c>
      <c r="CB349" s="7" t="str">
        <f>MID(BF349,33,4)</f>
        <v>376</v>
      </c>
    </row>
    <row r="350" spans="1:80">
      <c r="A350" s="12">
        <v>377</v>
      </c>
      <c r="B350" s="4">
        <v>554</v>
      </c>
      <c r="C350" s="4" t="s">
        <v>256</v>
      </c>
      <c r="E350" s="4" t="s">
        <v>2325</v>
      </c>
      <c r="H350" s="4" t="s">
        <v>82</v>
      </c>
      <c r="P350" s="4" t="s">
        <v>104</v>
      </c>
      <c r="U350" s="4" t="s">
        <v>413</v>
      </c>
      <c r="X350" s="4" t="s">
        <v>1768</v>
      </c>
      <c r="AC350" s="4" t="s">
        <v>394</v>
      </c>
      <c r="AS350" s="4" t="s">
        <v>2326</v>
      </c>
      <c r="AU350" s="5">
        <v>38464</v>
      </c>
      <c r="AX350" s="4" t="s">
        <v>2326</v>
      </c>
      <c r="BF350" s="4" t="s">
        <v>2327</v>
      </c>
      <c r="BL350" s="4" t="s">
        <v>97</v>
      </c>
      <c r="BN350" s="4" t="s">
        <v>97</v>
      </c>
      <c r="BV350" s="4" t="s">
        <v>1971</v>
      </c>
      <c r="BY350" s="4" t="s">
        <v>2328</v>
      </c>
      <c r="CA350" s="8" t="str">
        <f>CONCATENATE(MID(AX350,6,2),"/",MID(AX350,9,2),"/",MID(AX350,1,4))</f>
        <v>04/23/2009</v>
      </c>
      <c r="CB350" s="7" t="str">
        <f>MID(BF350,33,4)</f>
        <v>377</v>
      </c>
    </row>
    <row r="351" spans="1:80">
      <c r="A351" s="12">
        <v>378</v>
      </c>
      <c r="B351" s="4">
        <v>555</v>
      </c>
      <c r="C351" s="4" t="s">
        <v>256</v>
      </c>
      <c r="E351" s="4" t="s">
        <v>2329</v>
      </c>
      <c r="H351" s="4" t="s">
        <v>82</v>
      </c>
      <c r="P351" s="4" t="s">
        <v>104</v>
      </c>
      <c r="U351" s="4" t="s">
        <v>117</v>
      </c>
      <c r="X351" s="4" t="s">
        <v>1768</v>
      </c>
      <c r="AC351" s="4" t="s">
        <v>1909</v>
      </c>
      <c r="AI351" s="4" t="s">
        <v>91</v>
      </c>
      <c r="AQ351" s="4">
        <v>1986</v>
      </c>
      <c r="AS351" s="4" t="s">
        <v>2330</v>
      </c>
      <c r="AU351" s="5">
        <v>38464</v>
      </c>
      <c r="AX351" s="4" t="s">
        <v>2330</v>
      </c>
      <c r="BD351" s="4" t="s">
        <v>2331</v>
      </c>
      <c r="BF351" s="4" t="s">
        <v>2332</v>
      </c>
      <c r="BL351" s="4" t="s">
        <v>97</v>
      </c>
      <c r="BN351" s="4" t="s">
        <v>97</v>
      </c>
      <c r="BV351" s="4" t="s">
        <v>1971</v>
      </c>
      <c r="BY351" s="4" t="s">
        <v>2331</v>
      </c>
      <c r="CA351" s="8" t="str">
        <f>CONCATENATE(MID(AX351,6,2),"/",MID(AX351,9,2),"/",MID(AX351,1,4))</f>
        <v>04/23/2009</v>
      </c>
      <c r="CB351" s="7" t="str">
        <f>MID(BF351,33,4)</f>
        <v>378</v>
      </c>
    </row>
    <row r="352" spans="1:80">
      <c r="A352" s="12">
        <v>379</v>
      </c>
      <c r="B352" s="4">
        <v>556</v>
      </c>
      <c r="C352" s="4" t="s">
        <v>256</v>
      </c>
      <c r="E352" s="4" t="s">
        <v>2333</v>
      </c>
      <c r="H352" s="4" t="s">
        <v>82</v>
      </c>
      <c r="P352" s="4" t="s">
        <v>104</v>
      </c>
      <c r="U352" s="4" t="s">
        <v>625</v>
      </c>
      <c r="X352" s="4" t="s">
        <v>1768</v>
      </c>
      <c r="AC352" s="4" t="s">
        <v>1909</v>
      </c>
      <c r="AI352" s="4" t="s">
        <v>119</v>
      </c>
      <c r="AQ352" s="5">
        <v>26302</v>
      </c>
      <c r="AS352" s="4" t="s">
        <v>2334</v>
      </c>
      <c r="AU352" s="5">
        <v>38464</v>
      </c>
      <c r="AX352" s="4" t="s">
        <v>2334</v>
      </c>
      <c r="BD352" s="4" t="s">
        <v>2335</v>
      </c>
      <c r="BF352" s="4" t="s">
        <v>2336</v>
      </c>
      <c r="BL352" s="4" t="s">
        <v>97</v>
      </c>
      <c r="BN352" s="4" t="s">
        <v>97</v>
      </c>
      <c r="BV352" s="4" t="s">
        <v>1971</v>
      </c>
      <c r="BY352" s="4" t="s">
        <v>2337</v>
      </c>
      <c r="CA352" s="8" t="str">
        <f>CONCATENATE(MID(AX352,6,2),"/",MID(AX352,9,2),"/",MID(AX352,1,4))</f>
        <v>04/23/2009</v>
      </c>
      <c r="CB352" s="7" t="str">
        <f>MID(BF352,33,4)</f>
        <v>379</v>
      </c>
    </row>
    <row r="353" spans="1:80">
      <c r="A353" s="12">
        <v>380</v>
      </c>
      <c r="B353" s="4">
        <v>558</v>
      </c>
      <c r="C353" s="4" t="s">
        <v>256</v>
      </c>
      <c r="E353" s="4" t="s">
        <v>2338</v>
      </c>
      <c r="H353" s="4" t="s">
        <v>82</v>
      </c>
      <c r="AF353" s="4" t="s">
        <v>90</v>
      </c>
      <c r="AI353" s="4" t="s">
        <v>109</v>
      </c>
      <c r="AN353" s="4" t="s">
        <v>157</v>
      </c>
      <c r="AQ353" s="4">
        <v>1987</v>
      </c>
      <c r="AS353" s="4" t="s">
        <v>2339</v>
      </c>
      <c r="AX353" s="4" t="s">
        <v>2339</v>
      </c>
      <c r="BF353" s="4" t="s">
        <v>2340</v>
      </c>
      <c r="BL353" s="4" t="s">
        <v>97</v>
      </c>
      <c r="BN353" s="4" t="s">
        <v>97</v>
      </c>
      <c r="BY353" s="4" t="s">
        <v>2341</v>
      </c>
      <c r="CA353" s="8" t="str">
        <f>CONCATENATE(MID(AX353,6,2),"/",MID(AX353,9,2),"/",MID(AX353,1,4))</f>
        <v>04/23/2009</v>
      </c>
      <c r="CB353" s="7" t="str">
        <f>MID(BF353,33,4)</f>
        <v>380</v>
      </c>
    </row>
    <row r="354" spans="1:80">
      <c r="A354" s="12">
        <v>381</v>
      </c>
      <c r="B354" s="4">
        <v>557</v>
      </c>
      <c r="C354" s="4" t="s">
        <v>256</v>
      </c>
      <c r="E354" s="4" t="s">
        <v>2342</v>
      </c>
      <c r="H354" s="4" t="s">
        <v>82</v>
      </c>
      <c r="P354" s="4" t="s">
        <v>104</v>
      </c>
      <c r="R354" s="4" t="s">
        <v>155</v>
      </c>
      <c r="U354" s="4" t="s">
        <v>413</v>
      </c>
      <c r="X354" s="4" t="s">
        <v>87</v>
      </c>
      <c r="Z354" s="4" t="s">
        <v>2343</v>
      </c>
      <c r="AC354" s="4" t="s">
        <v>714</v>
      </c>
      <c r="AI354" s="4" t="s">
        <v>109</v>
      </c>
      <c r="AQ354" s="4">
        <v>1947</v>
      </c>
      <c r="AS354" s="4" t="s">
        <v>2344</v>
      </c>
      <c r="AU354" s="5">
        <v>38464</v>
      </c>
      <c r="AX354" s="4" t="s">
        <v>2344</v>
      </c>
      <c r="BD354" s="4" t="s">
        <v>2345</v>
      </c>
      <c r="BF354" s="4" t="s">
        <v>2346</v>
      </c>
      <c r="BH354" s="4" t="s">
        <v>96</v>
      </c>
      <c r="BL354" s="4" t="s">
        <v>97</v>
      </c>
      <c r="BN354" s="4" t="s">
        <v>97</v>
      </c>
      <c r="BV354" s="4" t="s">
        <v>1971</v>
      </c>
      <c r="BY354" s="4" t="s">
        <v>2347</v>
      </c>
      <c r="CA354" s="8" t="str">
        <f>CONCATENATE(MID(AX354,6,2),"/",MID(AX354,9,2),"/",MID(AX354,1,4))</f>
        <v>04/23/2009</v>
      </c>
      <c r="CB354" s="7" t="str">
        <f>MID(BF354,33,4)</f>
        <v>381</v>
      </c>
    </row>
    <row r="355" spans="1:80">
      <c r="A355" s="12">
        <v>382</v>
      </c>
      <c r="B355" s="4">
        <v>560</v>
      </c>
      <c r="C355" s="4" t="s">
        <v>256</v>
      </c>
      <c r="E355" s="4" t="s">
        <v>2348</v>
      </c>
      <c r="H355" s="4" t="s">
        <v>82</v>
      </c>
      <c r="P355" s="4" t="s">
        <v>104</v>
      </c>
      <c r="R355" s="4" t="s">
        <v>155</v>
      </c>
      <c r="U355" s="4" t="s">
        <v>454</v>
      </c>
      <c r="AS355" s="4" t="s">
        <v>2349</v>
      </c>
      <c r="AU355" s="5">
        <v>38464</v>
      </c>
      <c r="AX355" s="4" t="s">
        <v>2349</v>
      </c>
      <c r="BF355" s="4" t="s">
        <v>2350</v>
      </c>
      <c r="BL355" s="4" t="s">
        <v>97</v>
      </c>
      <c r="BN355" s="4" t="s">
        <v>97</v>
      </c>
      <c r="BV355" s="4" t="s">
        <v>1971</v>
      </c>
      <c r="BY355" s="4" t="s">
        <v>2351</v>
      </c>
      <c r="CA355" s="8" t="str">
        <f>CONCATENATE(MID(AX355,6,2),"/",MID(AX355,9,2),"/",MID(AX355,1,4))</f>
        <v>04/23/2009</v>
      </c>
      <c r="CB355" s="7" t="str">
        <f>MID(BF355,33,4)</f>
        <v>382</v>
      </c>
    </row>
    <row r="356" spans="1:80">
      <c r="A356" s="12">
        <v>383</v>
      </c>
      <c r="B356" s="4">
        <v>559</v>
      </c>
      <c r="C356" s="4" t="s">
        <v>256</v>
      </c>
      <c r="E356" s="4" t="s">
        <v>2352</v>
      </c>
      <c r="H356" s="4" t="s">
        <v>82</v>
      </c>
      <c r="P356" s="4" t="s">
        <v>104</v>
      </c>
      <c r="U356" s="4" t="s">
        <v>86</v>
      </c>
      <c r="X356" s="4" t="s">
        <v>1768</v>
      </c>
      <c r="Z356" s="4" t="s">
        <v>2353</v>
      </c>
      <c r="AC356" s="4" t="s">
        <v>1909</v>
      </c>
      <c r="AS356" s="4" t="s">
        <v>2354</v>
      </c>
      <c r="AU356" s="5">
        <v>38464</v>
      </c>
      <c r="AX356" s="4" t="s">
        <v>2354</v>
      </c>
      <c r="BF356" s="4" t="s">
        <v>2355</v>
      </c>
      <c r="BL356" s="4" t="s">
        <v>97</v>
      </c>
      <c r="BN356" s="4" t="s">
        <v>97</v>
      </c>
      <c r="BV356" s="4" t="s">
        <v>1971</v>
      </c>
      <c r="BY356" s="4" t="s">
        <v>2356</v>
      </c>
      <c r="CA356" s="8" t="str">
        <f>CONCATENATE(MID(AX356,6,2),"/",MID(AX356,9,2),"/",MID(AX356,1,4))</f>
        <v>04/23/2009</v>
      </c>
      <c r="CB356" s="7" t="str">
        <f>MID(BF356,33,4)</f>
        <v>383</v>
      </c>
    </row>
    <row r="357" spans="1:80">
      <c r="A357" s="12">
        <v>384</v>
      </c>
      <c r="B357" s="4">
        <v>562</v>
      </c>
      <c r="C357" s="4" t="s">
        <v>256</v>
      </c>
      <c r="E357" s="4" t="s">
        <v>2357</v>
      </c>
      <c r="H357" s="4" t="s">
        <v>82</v>
      </c>
      <c r="P357" s="4" t="s">
        <v>104</v>
      </c>
      <c r="U357" s="4" t="s">
        <v>625</v>
      </c>
      <c r="X357" s="4" t="s">
        <v>1768</v>
      </c>
      <c r="AC357" s="4" t="s">
        <v>1998</v>
      </c>
      <c r="AI357" s="4" t="s">
        <v>129</v>
      </c>
      <c r="AQ357" s="4">
        <v>1964</v>
      </c>
      <c r="AS357" s="4" t="s">
        <v>2358</v>
      </c>
      <c r="AU357" s="5">
        <v>38464</v>
      </c>
      <c r="AX357" s="4" t="s">
        <v>2358</v>
      </c>
      <c r="BF357" s="4" t="s">
        <v>2359</v>
      </c>
      <c r="BL357" s="4" t="s">
        <v>97</v>
      </c>
      <c r="BN357" s="4" t="s">
        <v>97</v>
      </c>
      <c r="BV357" s="4" t="s">
        <v>1971</v>
      </c>
      <c r="BY357" s="4" t="s">
        <v>2360</v>
      </c>
      <c r="CA357" s="8" t="str">
        <f>CONCATENATE(MID(AX357,6,2),"/",MID(AX357,9,2),"/",MID(AX357,1,4))</f>
        <v>04/23/2009</v>
      </c>
      <c r="CB357" s="7" t="str">
        <f>MID(BF357,33,4)</f>
        <v>384</v>
      </c>
    </row>
    <row r="358" spans="1:80">
      <c r="A358" s="12">
        <v>385</v>
      </c>
      <c r="B358" s="4">
        <v>566</v>
      </c>
      <c r="C358" s="4" t="s">
        <v>256</v>
      </c>
      <c r="E358" s="4" t="s">
        <v>2361</v>
      </c>
      <c r="H358" s="4" t="s">
        <v>82</v>
      </c>
      <c r="P358" s="4" t="s">
        <v>104</v>
      </c>
      <c r="R358" s="4" t="s">
        <v>155</v>
      </c>
      <c r="U358" s="4" t="s">
        <v>594</v>
      </c>
      <c r="X358" s="4" t="s">
        <v>1768</v>
      </c>
      <c r="Z358" s="4" t="s">
        <v>2362</v>
      </c>
      <c r="AC358" s="4" t="s">
        <v>1909</v>
      </c>
      <c r="AI358" s="4" t="s">
        <v>109</v>
      </c>
      <c r="AN358" s="4" t="s">
        <v>157</v>
      </c>
      <c r="AQ358" s="4">
        <v>1976</v>
      </c>
      <c r="AS358" s="4" t="s">
        <v>2363</v>
      </c>
      <c r="AU358" s="5">
        <v>38464</v>
      </c>
      <c r="AX358" s="4" t="s">
        <v>2363</v>
      </c>
      <c r="BF358" s="4" t="s">
        <v>2364</v>
      </c>
      <c r="BH358" s="4" t="s">
        <v>96</v>
      </c>
      <c r="BL358" s="4" t="s">
        <v>97</v>
      </c>
      <c r="BN358" s="4" t="s">
        <v>97</v>
      </c>
      <c r="BV358" s="4" t="s">
        <v>1971</v>
      </c>
      <c r="BY358" s="4" t="s">
        <v>2365</v>
      </c>
      <c r="CA358" s="8" t="str">
        <f>CONCATENATE(MID(AX358,6,2),"/",MID(AX358,9,2),"/",MID(AX358,1,4))</f>
        <v>04/23/2009</v>
      </c>
      <c r="CB358" s="7" t="str">
        <f>MID(BF358,33,4)</f>
        <v>385</v>
      </c>
    </row>
    <row r="359" spans="1:80">
      <c r="A359" s="12">
        <v>386</v>
      </c>
      <c r="B359" s="4">
        <v>563</v>
      </c>
      <c r="C359" s="4" t="s">
        <v>256</v>
      </c>
      <c r="E359" s="4" t="s">
        <v>2366</v>
      </c>
      <c r="H359" s="4" t="s">
        <v>82</v>
      </c>
      <c r="P359" s="4" t="s">
        <v>104</v>
      </c>
      <c r="U359" s="4" t="s">
        <v>2367</v>
      </c>
      <c r="X359" s="4" t="s">
        <v>1768</v>
      </c>
      <c r="AC359" s="4" t="s">
        <v>1909</v>
      </c>
      <c r="AI359" s="4" t="s">
        <v>109</v>
      </c>
      <c r="AQ359" s="4">
        <v>1977</v>
      </c>
      <c r="AS359" s="4" t="s">
        <v>2368</v>
      </c>
      <c r="AU359" s="5">
        <v>38464</v>
      </c>
      <c r="AX359" s="4" t="s">
        <v>2368</v>
      </c>
      <c r="BD359" s="4" t="s">
        <v>2369</v>
      </c>
      <c r="BF359" s="4" t="s">
        <v>2370</v>
      </c>
      <c r="BL359" s="4" t="s">
        <v>97</v>
      </c>
      <c r="BN359" s="4" t="s">
        <v>97</v>
      </c>
      <c r="BV359" s="4" t="s">
        <v>1971</v>
      </c>
      <c r="BY359" s="4" t="s">
        <v>2369</v>
      </c>
      <c r="CA359" s="8" t="str">
        <f>CONCATENATE(MID(AX359,6,2),"/",MID(AX359,9,2),"/",MID(AX359,1,4))</f>
        <v>04/23/2009</v>
      </c>
      <c r="CB359" s="7" t="str">
        <f>MID(BF359,33,4)</f>
        <v>386</v>
      </c>
    </row>
    <row r="360" spans="1:80">
      <c r="A360" s="12">
        <v>387</v>
      </c>
      <c r="B360" s="4">
        <v>561</v>
      </c>
      <c r="C360" s="4" t="s">
        <v>256</v>
      </c>
      <c r="E360" s="4" t="s">
        <v>2371</v>
      </c>
      <c r="H360" s="4" t="s">
        <v>82</v>
      </c>
      <c r="P360" s="4" t="s">
        <v>104</v>
      </c>
      <c r="U360" s="4" t="s">
        <v>117</v>
      </c>
      <c r="X360" s="4" t="s">
        <v>1768</v>
      </c>
      <c r="AC360" s="4" t="s">
        <v>1909</v>
      </c>
      <c r="AI360" s="4" t="s">
        <v>109</v>
      </c>
      <c r="AQ360" s="4">
        <v>1976</v>
      </c>
      <c r="AS360" s="4" t="s">
        <v>2372</v>
      </c>
      <c r="AU360" s="5">
        <v>38464</v>
      </c>
      <c r="AX360" s="4" t="s">
        <v>2372</v>
      </c>
      <c r="BD360" s="4" t="s">
        <v>2373</v>
      </c>
      <c r="BF360" s="4" t="s">
        <v>2374</v>
      </c>
      <c r="BL360" s="4" t="s">
        <v>97</v>
      </c>
      <c r="BN360" s="4" t="s">
        <v>97</v>
      </c>
      <c r="BV360" s="4" t="s">
        <v>2375</v>
      </c>
      <c r="BY360" s="4" t="s">
        <v>2376</v>
      </c>
      <c r="CA360" s="8" t="str">
        <f>CONCATENATE(MID(AX360,6,2),"/",MID(AX360,9,2),"/",MID(AX360,1,4))</f>
        <v>04/23/2009</v>
      </c>
      <c r="CB360" s="7" t="str">
        <f>MID(BF360,33,4)</f>
        <v>387</v>
      </c>
    </row>
    <row r="361" spans="1:80">
      <c r="A361" s="12">
        <v>388</v>
      </c>
      <c r="B361" s="4">
        <v>565</v>
      </c>
      <c r="C361" s="4" t="s">
        <v>256</v>
      </c>
      <c r="E361" s="4" t="s">
        <v>2377</v>
      </c>
      <c r="H361" s="4" t="s">
        <v>82</v>
      </c>
      <c r="P361" s="4" t="s">
        <v>104</v>
      </c>
      <c r="R361" s="4" t="s">
        <v>155</v>
      </c>
      <c r="U361" s="4" t="s">
        <v>554</v>
      </c>
      <c r="X361" s="4" t="s">
        <v>1768</v>
      </c>
      <c r="Z361" s="4" t="s">
        <v>2017</v>
      </c>
      <c r="AC361" s="4" t="s">
        <v>1909</v>
      </c>
      <c r="AI361" s="4" t="s">
        <v>109</v>
      </c>
      <c r="AN361" s="4" t="s">
        <v>157</v>
      </c>
      <c r="AQ361" s="4">
        <v>1955</v>
      </c>
      <c r="AS361" s="4" t="s">
        <v>2378</v>
      </c>
      <c r="AU361" s="5">
        <v>38464</v>
      </c>
      <c r="AX361" s="4" t="s">
        <v>2378</v>
      </c>
      <c r="BF361" s="4" t="s">
        <v>2379</v>
      </c>
      <c r="BH361" s="4" t="s">
        <v>96</v>
      </c>
      <c r="BL361" s="4" t="s">
        <v>97</v>
      </c>
      <c r="BN361" s="4" t="s">
        <v>97</v>
      </c>
      <c r="BV361" s="4" t="s">
        <v>1971</v>
      </c>
      <c r="BY361" s="4" t="s">
        <v>2380</v>
      </c>
      <c r="CA361" s="8" t="str">
        <f>CONCATENATE(MID(AX361,6,2),"/",MID(AX361,9,2),"/",MID(AX361,1,4))</f>
        <v>04/23/2009</v>
      </c>
      <c r="CB361" s="7" t="str">
        <f>MID(BF361,33,4)</f>
        <v>388</v>
      </c>
    </row>
    <row r="362" spans="1:80">
      <c r="A362" s="12">
        <v>389</v>
      </c>
      <c r="B362" s="4">
        <v>564</v>
      </c>
      <c r="C362" s="4" t="s">
        <v>256</v>
      </c>
      <c r="E362" s="4" t="s">
        <v>2381</v>
      </c>
      <c r="H362" s="4" t="s">
        <v>82</v>
      </c>
      <c r="P362" s="4" t="s">
        <v>104</v>
      </c>
      <c r="U362" s="4" t="s">
        <v>280</v>
      </c>
      <c r="X362" s="4" t="s">
        <v>1768</v>
      </c>
      <c r="AC362" s="4" t="s">
        <v>1909</v>
      </c>
      <c r="AI362" s="4" t="s">
        <v>109</v>
      </c>
      <c r="AQ362" s="4">
        <v>1976</v>
      </c>
      <c r="AS362" s="4" t="s">
        <v>2382</v>
      </c>
      <c r="AU362" s="5">
        <v>38464</v>
      </c>
      <c r="AX362" s="4" t="s">
        <v>2382</v>
      </c>
      <c r="BD362" s="4" t="s">
        <v>2383</v>
      </c>
      <c r="BF362" s="4" t="s">
        <v>2384</v>
      </c>
      <c r="BL362" s="4" t="s">
        <v>97</v>
      </c>
      <c r="BN362" s="4" t="s">
        <v>97</v>
      </c>
      <c r="BV362" s="4" t="s">
        <v>2385</v>
      </c>
      <c r="BY362" s="4" t="s">
        <v>2386</v>
      </c>
      <c r="CA362" s="8" t="str">
        <f>CONCATENATE(MID(AX362,6,2),"/",MID(AX362,9,2),"/",MID(AX362,1,4))</f>
        <v>04/23/2009</v>
      </c>
      <c r="CB362" s="7" t="str">
        <f>MID(BF362,33,4)</f>
        <v>389</v>
      </c>
    </row>
    <row r="363" spans="1:80">
      <c r="A363" s="12">
        <v>390</v>
      </c>
      <c r="B363" s="4">
        <v>569</v>
      </c>
      <c r="C363" s="4" t="s">
        <v>256</v>
      </c>
      <c r="E363" s="4" t="s">
        <v>2387</v>
      </c>
      <c r="H363" s="4" t="s">
        <v>82</v>
      </c>
      <c r="AI363" s="4" t="s">
        <v>109</v>
      </c>
      <c r="AQ363" s="4">
        <v>1987</v>
      </c>
      <c r="AS363" s="4" t="s">
        <v>2388</v>
      </c>
      <c r="AU363" s="5">
        <v>38464</v>
      </c>
      <c r="AX363" s="4" t="s">
        <v>2388</v>
      </c>
      <c r="BF363" s="4" t="s">
        <v>2389</v>
      </c>
      <c r="BL363" s="4" t="s">
        <v>97</v>
      </c>
      <c r="BN363" s="4" t="s">
        <v>97</v>
      </c>
      <c r="BY363" s="4" t="s">
        <v>2390</v>
      </c>
      <c r="CA363" s="8" t="str">
        <f>CONCATENATE(MID(AX363,6,2),"/",MID(AX363,9,2),"/",MID(AX363,1,4))</f>
        <v>04/24/2009</v>
      </c>
      <c r="CB363" s="7" t="str">
        <f>MID(BF363,33,4)</f>
        <v>390</v>
      </c>
    </row>
    <row r="364" spans="1:80">
      <c r="A364" s="12">
        <v>391</v>
      </c>
      <c r="B364" s="4">
        <v>570</v>
      </c>
      <c r="C364" s="4" t="s">
        <v>256</v>
      </c>
      <c r="H364" s="4" t="s">
        <v>82</v>
      </c>
      <c r="AI364" s="4" t="s">
        <v>109</v>
      </c>
      <c r="AQ364" s="4">
        <v>1989</v>
      </c>
      <c r="AS364" s="4" t="s">
        <v>2391</v>
      </c>
      <c r="AU364" s="5">
        <v>38464</v>
      </c>
      <c r="AX364" s="4" t="s">
        <v>2391</v>
      </c>
      <c r="BF364" s="4" t="s">
        <v>2392</v>
      </c>
      <c r="BL364" s="4" t="s">
        <v>97</v>
      </c>
      <c r="BN364" s="4" t="s">
        <v>97</v>
      </c>
      <c r="BY364" s="4" t="s">
        <v>2393</v>
      </c>
      <c r="CA364" s="8" t="str">
        <f>CONCATENATE(MID(AX364,6,2),"/",MID(AX364,9,2),"/",MID(AX364,1,4))</f>
        <v>04/24/2009</v>
      </c>
      <c r="CB364" s="7" t="str">
        <f>MID(BF364,33,4)</f>
        <v>391</v>
      </c>
    </row>
    <row r="365" spans="1:80">
      <c r="A365" s="12">
        <v>392</v>
      </c>
      <c r="B365" s="4">
        <v>571</v>
      </c>
      <c r="C365" s="4" t="s">
        <v>256</v>
      </c>
      <c r="E365" s="4" t="s">
        <v>2394</v>
      </c>
      <c r="H365" s="4" t="s">
        <v>82</v>
      </c>
      <c r="R365" s="4" t="s">
        <v>2395</v>
      </c>
      <c r="U365" s="4" t="s">
        <v>454</v>
      </c>
      <c r="AF365" s="4" t="s">
        <v>2396</v>
      </c>
      <c r="AI365" s="4" t="s">
        <v>109</v>
      </c>
      <c r="AN365" s="4" t="s">
        <v>175</v>
      </c>
      <c r="AQ365" s="4">
        <v>1986</v>
      </c>
      <c r="AS365" s="4" t="s">
        <v>2397</v>
      </c>
      <c r="AU365" s="5">
        <v>38464</v>
      </c>
      <c r="AX365" s="4" t="s">
        <v>2397</v>
      </c>
      <c r="BF365" s="4" t="s">
        <v>2398</v>
      </c>
      <c r="BL365" s="4" t="s">
        <v>97</v>
      </c>
      <c r="BN365" s="4" t="s">
        <v>97</v>
      </c>
      <c r="BV365" s="4" t="s">
        <v>123</v>
      </c>
      <c r="BY365" s="4" t="s">
        <v>123</v>
      </c>
      <c r="CA365" s="8" t="str">
        <f>CONCATENATE(MID(AX365,6,2),"/",MID(AX365,9,2),"/",MID(AX365,1,4))</f>
        <v>04/24/2009</v>
      </c>
      <c r="CB365" s="7" t="str">
        <f>MID(BF365,33,4)</f>
        <v>392</v>
      </c>
    </row>
    <row r="366" spans="1:80">
      <c r="A366" s="12">
        <v>393</v>
      </c>
      <c r="B366" s="4">
        <v>572</v>
      </c>
      <c r="C366" s="4" t="s">
        <v>256</v>
      </c>
      <c r="E366" s="4" t="s">
        <v>2399</v>
      </c>
      <c r="H366" s="4" t="s">
        <v>82</v>
      </c>
      <c r="AI366" s="4" t="s">
        <v>129</v>
      </c>
      <c r="AN366" s="4" t="s">
        <v>110</v>
      </c>
      <c r="AQ366" s="4">
        <v>1990</v>
      </c>
      <c r="AS366" s="4" t="s">
        <v>2400</v>
      </c>
      <c r="AU366" s="5">
        <v>38464</v>
      </c>
      <c r="AX366" s="4" t="s">
        <v>2400</v>
      </c>
      <c r="BF366" s="4" t="s">
        <v>2401</v>
      </c>
      <c r="BL366" s="4" t="s">
        <v>97</v>
      </c>
      <c r="BN366" s="4" t="s">
        <v>97</v>
      </c>
      <c r="BY366" s="4" t="s">
        <v>123</v>
      </c>
      <c r="CA366" s="8" t="str">
        <f>CONCATENATE(MID(AX366,6,2),"/",MID(AX366,9,2),"/",MID(AX366,1,4))</f>
        <v>04/24/2009</v>
      </c>
      <c r="CB366" s="7" t="str">
        <f>MID(BF366,33,4)</f>
        <v>393</v>
      </c>
    </row>
    <row r="367" spans="1:80">
      <c r="A367" s="12">
        <v>394</v>
      </c>
      <c r="B367" s="4">
        <v>573</v>
      </c>
      <c r="C367" s="4" t="s">
        <v>256</v>
      </c>
      <c r="H367" s="4" t="s">
        <v>82</v>
      </c>
      <c r="R367" s="4" t="s">
        <v>175</v>
      </c>
      <c r="X367" s="4" t="s">
        <v>2402</v>
      </c>
      <c r="Z367" s="4" t="s">
        <v>356</v>
      </c>
      <c r="AC367" s="4" t="s">
        <v>1769</v>
      </c>
      <c r="AF367" s="4" t="s">
        <v>90</v>
      </c>
      <c r="AI367" s="4" t="s">
        <v>109</v>
      </c>
      <c r="AN367" s="4" t="s">
        <v>175</v>
      </c>
      <c r="AQ367" s="4">
        <v>1990</v>
      </c>
      <c r="AS367" s="4" t="s">
        <v>2403</v>
      </c>
      <c r="AU367" s="5">
        <v>38464</v>
      </c>
      <c r="AX367" s="4" t="s">
        <v>2403</v>
      </c>
      <c r="BD367" s="4" t="s">
        <v>2404</v>
      </c>
      <c r="BF367" s="4" t="s">
        <v>2405</v>
      </c>
      <c r="BH367" s="4" t="s">
        <v>96</v>
      </c>
      <c r="BL367" s="4" t="s">
        <v>97</v>
      </c>
      <c r="BN367" s="4" t="s">
        <v>97</v>
      </c>
      <c r="BY367" s="4" t="s">
        <v>2406</v>
      </c>
      <c r="CA367" s="8" t="str">
        <f>CONCATENATE(MID(AX367,6,2),"/",MID(AX367,9,2),"/",MID(AX367,1,4))</f>
        <v>04/24/2009</v>
      </c>
      <c r="CB367" s="7" t="str">
        <f>MID(BF367,33,4)</f>
        <v>394</v>
      </c>
    </row>
    <row r="368" spans="1:80">
      <c r="A368" s="12">
        <v>395</v>
      </c>
      <c r="B368" s="4">
        <v>527</v>
      </c>
      <c r="C368" s="4" t="s">
        <v>256</v>
      </c>
      <c r="E368" s="4" t="s">
        <v>2407</v>
      </c>
      <c r="H368" s="4" t="s">
        <v>82</v>
      </c>
      <c r="AC368" s="4" t="s">
        <v>894</v>
      </c>
      <c r="AI368" s="4" t="s">
        <v>109</v>
      </c>
      <c r="AN368" s="4" t="s">
        <v>157</v>
      </c>
      <c r="AQ368" s="4">
        <v>1988</v>
      </c>
      <c r="AS368" s="4" t="s">
        <v>2408</v>
      </c>
      <c r="AU368" s="5">
        <v>38464</v>
      </c>
      <c r="AX368" s="4" t="s">
        <v>2408</v>
      </c>
      <c r="BF368" s="4" t="s">
        <v>2409</v>
      </c>
      <c r="BH368" s="4" t="s">
        <v>96</v>
      </c>
      <c r="BL368" s="4" t="s">
        <v>97</v>
      </c>
      <c r="BN368" s="4" t="s">
        <v>97</v>
      </c>
      <c r="BV368" s="4" t="s">
        <v>2410</v>
      </c>
      <c r="BY368" s="4" t="s">
        <v>2411</v>
      </c>
      <c r="CA368" s="8" t="str">
        <f>CONCATENATE(MID(AX368,6,2),"/",MID(AX368,9,2),"/",MID(AX368,1,4))</f>
        <v>04/24/2009</v>
      </c>
      <c r="CB368" s="7" t="str">
        <f>MID(BF368,33,4)</f>
        <v>395</v>
      </c>
    </row>
    <row r="369" spans="1:80">
      <c r="A369" s="12">
        <v>396</v>
      </c>
      <c r="B369" s="4">
        <v>574</v>
      </c>
      <c r="C369" s="4" t="s">
        <v>256</v>
      </c>
      <c r="E369" s="4" t="s">
        <v>2412</v>
      </c>
      <c r="H369" s="4" t="s">
        <v>82</v>
      </c>
      <c r="P369" s="4" t="s">
        <v>104</v>
      </c>
      <c r="X369" s="4" t="s">
        <v>1768</v>
      </c>
      <c r="AS369" s="4" t="s">
        <v>2413</v>
      </c>
      <c r="AU369" s="5">
        <v>38464</v>
      </c>
      <c r="AX369" s="4" t="s">
        <v>2413</v>
      </c>
      <c r="BF369" s="4" t="s">
        <v>2414</v>
      </c>
      <c r="BL369" s="4" t="s">
        <v>97</v>
      </c>
      <c r="BN369" s="4" t="s">
        <v>97</v>
      </c>
      <c r="BV369" s="4" t="s">
        <v>1971</v>
      </c>
      <c r="BY369" s="4" t="s">
        <v>2415</v>
      </c>
      <c r="CA369" s="8" t="str">
        <f>CONCATENATE(MID(AX369,6,2),"/",MID(AX369,9,2),"/",MID(AX369,1,4))</f>
        <v>04/24/2009</v>
      </c>
      <c r="CB369" s="7" t="str">
        <f>MID(BF369,33,4)</f>
        <v>396</v>
      </c>
    </row>
    <row r="370" spans="1:80">
      <c r="A370" s="12">
        <v>397</v>
      </c>
      <c r="B370" s="4">
        <v>575</v>
      </c>
      <c r="C370" s="4" t="s">
        <v>256</v>
      </c>
      <c r="E370" s="4" t="s">
        <v>2416</v>
      </c>
      <c r="H370" s="4" t="s">
        <v>82</v>
      </c>
      <c r="AS370" s="4" t="s">
        <v>2417</v>
      </c>
      <c r="AU370" s="5">
        <v>38465</v>
      </c>
      <c r="AX370" s="4" t="s">
        <v>2417</v>
      </c>
      <c r="BF370" s="4" t="s">
        <v>2418</v>
      </c>
      <c r="BL370" s="4" t="s">
        <v>97</v>
      </c>
      <c r="BN370" s="4" t="s">
        <v>97</v>
      </c>
      <c r="BY370" s="4" t="s">
        <v>2419</v>
      </c>
      <c r="CA370" s="8" t="str">
        <f>CONCATENATE(MID(AX370,6,2),"/",MID(AX370,9,2),"/",MID(AX370,1,4))</f>
        <v>04/24/2009</v>
      </c>
      <c r="CB370" s="7" t="str">
        <f>MID(BF370,33,4)</f>
        <v>397</v>
      </c>
    </row>
    <row r="371" spans="1:80">
      <c r="A371" s="12">
        <v>398</v>
      </c>
      <c r="B371" s="4">
        <v>577</v>
      </c>
      <c r="C371" s="4" t="s">
        <v>256</v>
      </c>
      <c r="E371" s="4" t="s">
        <v>2420</v>
      </c>
      <c r="H371" s="4" t="s">
        <v>82</v>
      </c>
      <c r="J371" s="4" t="s">
        <v>2420</v>
      </c>
      <c r="M371" s="4" t="s">
        <v>2421</v>
      </c>
      <c r="O371" s="4" t="s">
        <v>2420</v>
      </c>
      <c r="AI371" s="4" t="s">
        <v>109</v>
      </c>
      <c r="AQ371" s="4">
        <v>1990</v>
      </c>
      <c r="AS371" s="4" t="s">
        <v>2422</v>
      </c>
      <c r="AU371" s="5">
        <v>38465</v>
      </c>
      <c r="AX371" s="4" t="s">
        <v>2422</v>
      </c>
      <c r="BF371" s="4" t="s">
        <v>2423</v>
      </c>
      <c r="BL371" s="4" t="s">
        <v>97</v>
      </c>
      <c r="BN371" s="4" t="s">
        <v>97</v>
      </c>
      <c r="BY371" s="4" t="s">
        <v>2424</v>
      </c>
      <c r="CA371" s="8" t="str">
        <f>CONCATENATE(MID(AX371,6,2),"/",MID(AX371,9,2),"/",MID(AX371,1,4))</f>
        <v>04/24/2009</v>
      </c>
      <c r="CB371" s="7" t="str">
        <f>MID(BF371,33,4)</f>
        <v>398</v>
      </c>
    </row>
    <row r="372" spans="1:80">
      <c r="A372" s="12">
        <v>399</v>
      </c>
      <c r="B372" s="4">
        <v>578</v>
      </c>
      <c r="C372" s="4" t="s">
        <v>256</v>
      </c>
      <c r="E372" s="4" t="s">
        <v>2425</v>
      </c>
      <c r="H372" s="4" t="s">
        <v>82</v>
      </c>
      <c r="AS372" s="4" t="s">
        <v>2426</v>
      </c>
      <c r="AX372" s="4" t="s">
        <v>2426</v>
      </c>
      <c r="BF372" s="4" t="s">
        <v>2427</v>
      </c>
      <c r="BL372" s="4" t="s">
        <v>97</v>
      </c>
      <c r="BN372" s="4" t="s">
        <v>97</v>
      </c>
      <c r="BY372" s="4" t="s">
        <v>2428</v>
      </c>
      <c r="CA372" s="8" t="str">
        <f>CONCATENATE(MID(AX372,6,2),"/",MID(AX372,9,2),"/",MID(AX372,1,4))</f>
        <v>04/24/2009</v>
      </c>
      <c r="CB372" s="7" t="str">
        <f>MID(BF372,33,4)</f>
        <v>399</v>
      </c>
    </row>
    <row r="373" spans="1:80">
      <c r="A373" s="12">
        <v>400</v>
      </c>
      <c r="B373" s="4">
        <v>579</v>
      </c>
      <c r="C373" s="4" t="s">
        <v>256</v>
      </c>
      <c r="E373" s="4" t="s">
        <v>2433</v>
      </c>
      <c r="H373" s="4" t="s">
        <v>82</v>
      </c>
      <c r="AF373" s="4" t="s">
        <v>2434</v>
      </c>
      <c r="AI373" s="4" t="s">
        <v>109</v>
      </c>
      <c r="AN373" s="4" t="s">
        <v>110</v>
      </c>
      <c r="AQ373" s="4" t="s">
        <v>2435</v>
      </c>
      <c r="AT373" s="4" t="s">
        <v>2436</v>
      </c>
      <c r="AV373" s="5">
        <v>31162</v>
      </c>
      <c r="AX373" s="4" t="s">
        <v>2436</v>
      </c>
      <c r="AY373" s="4" t="s">
        <v>2436</v>
      </c>
      <c r="BF373" s="4" t="s">
        <v>2437</v>
      </c>
      <c r="BG373" s="4" t="s">
        <v>2437</v>
      </c>
      <c r="BL373" s="4" t="s">
        <v>97</v>
      </c>
      <c r="BN373" s="4" t="s">
        <v>97</v>
      </c>
      <c r="BY373" s="4" t="s">
        <v>2438</v>
      </c>
      <c r="CA373" s="8" t="str">
        <f>CONCATENATE(MID(AX373,6,2),"/",MID(AX373,9,2),"/",MID(AX373,1,4))</f>
        <v>04/24/2009</v>
      </c>
      <c r="CB373" s="7" t="str">
        <f>MID(BF373,33,4)</f>
        <v>400</v>
      </c>
    </row>
    <row r="374" spans="1:80">
      <c r="A374" s="12">
        <v>401</v>
      </c>
      <c r="B374" s="4">
        <v>580</v>
      </c>
      <c r="C374" s="4" t="s">
        <v>256</v>
      </c>
      <c r="E374" s="4" t="s">
        <v>2429</v>
      </c>
      <c r="H374" s="4" t="s">
        <v>82</v>
      </c>
      <c r="AI374" s="4" t="s">
        <v>91</v>
      </c>
      <c r="AQ374" s="4">
        <v>1987</v>
      </c>
      <c r="AS374" s="4" t="s">
        <v>2430</v>
      </c>
      <c r="AU374" s="5">
        <v>38464</v>
      </c>
      <c r="AX374" s="4" t="s">
        <v>2430</v>
      </c>
      <c r="BF374" s="4" t="s">
        <v>2431</v>
      </c>
      <c r="BL374" s="4" t="s">
        <v>97</v>
      </c>
      <c r="BN374" s="4" t="s">
        <v>97</v>
      </c>
      <c r="BY374" s="4" t="s">
        <v>2432</v>
      </c>
      <c r="CA374" s="8" t="str">
        <f>CONCATENATE(MID(AX374,6,2),"/",MID(AX374,9,2),"/",MID(AX374,1,4))</f>
        <v>04/24/2009</v>
      </c>
      <c r="CB374" s="7" t="str">
        <f>MID(BF374,33,4)</f>
        <v>401</v>
      </c>
    </row>
    <row r="375" spans="1:80">
      <c r="A375" s="12">
        <v>402</v>
      </c>
      <c r="B375" s="4">
        <v>581</v>
      </c>
      <c r="C375" s="4" t="s">
        <v>256</v>
      </c>
      <c r="E375" s="4" t="s">
        <v>2439</v>
      </c>
      <c r="H375" s="4" t="s">
        <v>82</v>
      </c>
      <c r="U375" s="4" t="s">
        <v>454</v>
      </c>
      <c r="AF375" s="4" t="s">
        <v>118</v>
      </c>
      <c r="AI375" s="4" t="s">
        <v>91</v>
      </c>
      <c r="AN375" s="4" t="s">
        <v>110</v>
      </c>
      <c r="AQ375" s="4">
        <v>1988</v>
      </c>
      <c r="AS375" s="4" t="s">
        <v>2440</v>
      </c>
      <c r="AU375" s="5">
        <v>38465</v>
      </c>
      <c r="AX375" s="4" t="s">
        <v>2440</v>
      </c>
      <c r="BF375" s="4" t="s">
        <v>2441</v>
      </c>
      <c r="BL375" s="4" t="s">
        <v>97</v>
      </c>
      <c r="BN375" s="4" t="s">
        <v>97</v>
      </c>
      <c r="BY375" s="4" t="s">
        <v>1898</v>
      </c>
      <c r="CA375" s="8" t="str">
        <f>CONCATENATE(MID(AX375,6,2),"/",MID(AX375,9,2),"/",MID(AX375,1,4))</f>
        <v>04/25/2009</v>
      </c>
      <c r="CB375" s="7" t="str">
        <f>MID(BF375,33,4)</f>
        <v>402</v>
      </c>
    </row>
    <row r="376" spans="1:80">
      <c r="A376" s="12">
        <v>403</v>
      </c>
      <c r="B376" s="4">
        <v>576</v>
      </c>
      <c r="C376" s="4" t="s">
        <v>256</v>
      </c>
      <c r="E376" s="4" t="s">
        <v>2442</v>
      </c>
      <c r="H376" s="4" t="s">
        <v>82</v>
      </c>
      <c r="R376" s="4" t="s">
        <v>2443</v>
      </c>
      <c r="U376" s="4" t="s">
        <v>280</v>
      </c>
      <c r="X376" s="4" t="s">
        <v>2444</v>
      </c>
      <c r="AF376" s="4" t="s">
        <v>405</v>
      </c>
      <c r="AI376" s="4" t="s">
        <v>91</v>
      </c>
      <c r="AN376" s="4" t="s">
        <v>157</v>
      </c>
      <c r="AQ376" s="4">
        <v>1985</v>
      </c>
      <c r="AS376" s="4" t="s">
        <v>2445</v>
      </c>
      <c r="AU376" s="5">
        <v>38465</v>
      </c>
      <c r="AX376" s="4" t="s">
        <v>2445</v>
      </c>
      <c r="BF376" s="4" t="s">
        <v>2446</v>
      </c>
      <c r="BH376" s="4" t="s">
        <v>2447</v>
      </c>
      <c r="BL376" s="4" t="s">
        <v>97</v>
      </c>
      <c r="BN376" s="4" t="s">
        <v>97</v>
      </c>
      <c r="BY376" s="4" t="s">
        <v>2448</v>
      </c>
      <c r="CA376" s="8" t="str">
        <f>CONCATENATE(MID(AX376,6,2),"/",MID(AX376,9,2),"/",MID(AX376,1,4))</f>
        <v>04/25/2009</v>
      </c>
      <c r="CB376" s="7" t="str">
        <f>MID(BF376,33,4)</f>
        <v>403</v>
      </c>
    </row>
    <row r="377" spans="1:80">
      <c r="A377" s="12">
        <v>404</v>
      </c>
      <c r="B377" s="4">
        <v>582</v>
      </c>
      <c r="C377" s="4" t="s">
        <v>256</v>
      </c>
      <c r="E377" s="4" t="s">
        <v>2133</v>
      </c>
      <c r="H377" s="4" t="s">
        <v>82</v>
      </c>
      <c r="AT377" s="4" t="s">
        <v>2449</v>
      </c>
      <c r="AX377" s="4" t="s">
        <v>2449</v>
      </c>
      <c r="AY377" s="4" t="s">
        <v>2449</v>
      </c>
      <c r="BF377" s="4" t="s">
        <v>2450</v>
      </c>
      <c r="BG377" s="4" t="s">
        <v>2450</v>
      </c>
      <c r="BL377" s="4" t="s">
        <v>97</v>
      </c>
      <c r="BN377" s="4" t="s">
        <v>97</v>
      </c>
      <c r="BY377" s="4" t="s">
        <v>2451</v>
      </c>
      <c r="CA377" s="8" t="str">
        <f>CONCATENATE(MID(AX377,6,2),"/",MID(AX377,9,2),"/",MID(AX377,1,4))</f>
        <v>04/25/2009</v>
      </c>
      <c r="CB377" s="7" t="str">
        <f>MID(BF377,33,4)</f>
        <v>404</v>
      </c>
    </row>
    <row r="378" spans="1:80">
      <c r="A378" s="12">
        <v>405</v>
      </c>
      <c r="B378" s="4">
        <v>587</v>
      </c>
      <c r="C378" s="4" t="s">
        <v>256</v>
      </c>
      <c r="E378" s="4" t="s">
        <v>2452</v>
      </c>
      <c r="H378" s="4" t="s">
        <v>82</v>
      </c>
      <c r="U378" s="4" t="s">
        <v>594</v>
      </c>
      <c r="AC378" s="4" t="s">
        <v>894</v>
      </c>
      <c r="AI378" s="4" t="s">
        <v>109</v>
      </c>
      <c r="AN378" s="4" t="s">
        <v>92</v>
      </c>
      <c r="AQ378" s="4">
        <v>1987</v>
      </c>
      <c r="AS378" s="4" t="s">
        <v>2453</v>
      </c>
      <c r="AU378" s="5">
        <v>38467</v>
      </c>
      <c r="AX378" s="4" t="s">
        <v>2453</v>
      </c>
      <c r="BF378" s="4" t="s">
        <v>2454</v>
      </c>
      <c r="BL378" s="4" t="s">
        <v>97</v>
      </c>
      <c r="BN378" s="4" t="s">
        <v>97</v>
      </c>
      <c r="BY378" s="4" t="s">
        <v>2455</v>
      </c>
      <c r="CA378" s="8" t="str">
        <f>CONCATENATE(MID(AX378,6,2),"/",MID(AX378,9,2),"/",MID(AX378,1,4))</f>
        <v>04/26/2009</v>
      </c>
      <c r="CB378" s="7" t="str">
        <f>MID(BF378,33,4)</f>
        <v>405</v>
      </c>
    </row>
    <row r="379" spans="1:80">
      <c r="A379" s="12">
        <v>406</v>
      </c>
      <c r="B379" s="4">
        <v>588</v>
      </c>
      <c r="C379" s="4" t="s">
        <v>256</v>
      </c>
      <c r="E379" s="4" t="s">
        <v>2456</v>
      </c>
      <c r="H379" s="4" t="s">
        <v>82</v>
      </c>
      <c r="AF379" s="4" t="s">
        <v>90</v>
      </c>
      <c r="AI379" s="4" t="s">
        <v>2457</v>
      </c>
      <c r="AN379" s="4" t="s">
        <v>157</v>
      </c>
      <c r="AQ379" s="4">
        <v>1989</v>
      </c>
      <c r="AS379" s="4" t="s">
        <v>2458</v>
      </c>
      <c r="AU379" s="5">
        <v>38468</v>
      </c>
      <c r="AX379" s="4" t="s">
        <v>2458</v>
      </c>
      <c r="BF379" s="4" t="s">
        <v>2459</v>
      </c>
      <c r="BH379" s="4" t="s">
        <v>96</v>
      </c>
      <c r="BL379" s="4" t="s">
        <v>97</v>
      </c>
      <c r="BN379" s="4" t="s">
        <v>97</v>
      </c>
      <c r="BY379" s="4" t="s">
        <v>2460</v>
      </c>
      <c r="CA379" s="8" t="str">
        <f>CONCATENATE(MID(AX379,6,2),"/",MID(AX379,9,2),"/",MID(AX379,1,4))</f>
        <v>04/27/2009</v>
      </c>
      <c r="CB379" s="7" t="str">
        <f>MID(BF379,33,4)</f>
        <v>406</v>
      </c>
    </row>
    <row r="380" spans="1:80">
      <c r="A380" s="12">
        <v>407</v>
      </c>
      <c r="B380" s="4">
        <v>591</v>
      </c>
      <c r="C380" s="4" t="s">
        <v>256</v>
      </c>
      <c r="E380" s="4" t="s">
        <v>2461</v>
      </c>
      <c r="H380" s="4" t="s">
        <v>82</v>
      </c>
      <c r="U380" s="4" t="s">
        <v>625</v>
      </c>
      <c r="AI380" s="4" t="s">
        <v>119</v>
      </c>
      <c r="AN380" s="4" t="s">
        <v>250</v>
      </c>
      <c r="AQ380" s="5">
        <v>31108</v>
      </c>
      <c r="AS380" s="4" t="s">
        <v>2462</v>
      </c>
      <c r="AU380" s="5">
        <v>38453</v>
      </c>
      <c r="AX380" s="4" t="s">
        <v>2462</v>
      </c>
      <c r="BF380" s="4" t="s">
        <v>2463</v>
      </c>
      <c r="BL380" s="4" t="s">
        <v>97</v>
      </c>
      <c r="BN380" s="4" t="s">
        <v>97</v>
      </c>
      <c r="BY380" s="4" t="s">
        <v>2464</v>
      </c>
      <c r="CA380" s="8" t="str">
        <f>CONCATENATE(MID(AX380,6,2),"/",MID(AX380,9,2),"/",MID(AX380,1,4))</f>
        <v>04/28/2009</v>
      </c>
      <c r="CB380" s="7" t="str">
        <f>MID(BF380,33,4)</f>
        <v>407</v>
      </c>
    </row>
    <row r="381" spans="1:80">
      <c r="A381" s="12">
        <v>408</v>
      </c>
      <c r="B381" s="4">
        <v>592</v>
      </c>
      <c r="C381" s="4" t="s">
        <v>256</v>
      </c>
      <c r="E381" s="4" t="s">
        <v>2465</v>
      </c>
      <c r="H381" s="4" t="s">
        <v>82</v>
      </c>
      <c r="AI381" s="4" t="s">
        <v>109</v>
      </c>
      <c r="AS381" s="4" t="s">
        <v>2466</v>
      </c>
      <c r="AU381" s="4">
        <v>2009</v>
      </c>
      <c r="AX381" s="4" t="s">
        <v>2466</v>
      </c>
      <c r="BF381" s="4" t="s">
        <v>2467</v>
      </c>
      <c r="BH381" s="4" t="s">
        <v>96</v>
      </c>
      <c r="BL381" s="4" t="s">
        <v>97</v>
      </c>
      <c r="BN381" s="4" t="s">
        <v>97</v>
      </c>
      <c r="BY381" s="4" t="s">
        <v>2468</v>
      </c>
      <c r="CA381" s="8" t="str">
        <f>CONCATENATE(MID(AX381,6,2),"/",MID(AX381,9,2),"/",MID(AX381,1,4))</f>
        <v>04/28/2009</v>
      </c>
      <c r="CB381" s="7" t="str">
        <f>MID(BF381,33,4)</f>
        <v>408</v>
      </c>
    </row>
    <row r="382" spans="1:80">
      <c r="A382" s="12">
        <v>409</v>
      </c>
      <c r="B382" s="4">
        <v>593</v>
      </c>
      <c r="C382" s="4" t="s">
        <v>256</v>
      </c>
      <c r="E382" s="4" t="s">
        <v>2469</v>
      </c>
      <c r="H382" s="4" t="s">
        <v>82</v>
      </c>
      <c r="R382" s="4" t="s">
        <v>403</v>
      </c>
      <c r="U382" s="4" t="s">
        <v>804</v>
      </c>
      <c r="AI382" s="4" t="s">
        <v>91</v>
      </c>
      <c r="AQ382" s="4">
        <v>1945</v>
      </c>
      <c r="AS382" s="4" t="s">
        <v>2470</v>
      </c>
      <c r="AU382" s="5">
        <v>38465</v>
      </c>
      <c r="AX382" s="4" t="s">
        <v>2470</v>
      </c>
      <c r="BD382" s="4" t="s">
        <v>2471</v>
      </c>
      <c r="BF382" s="4" t="s">
        <v>2472</v>
      </c>
      <c r="BH382" s="4" t="s">
        <v>96</v>
      </c>
      <c r="BL382" s="4" t="s">
        <v>97</v>
      </c>
      <c r="BN382" s="4" t="s">
        <v>97</v>
      </c>
      <c r="BV382" s="4" t="s">
        <v>2473</v>
      </c>
      <c r="BY382" s="4" t="s">
        <v>2474</v>
      </c>
      <c r="CA382" s="8" t="str">
        <f>CONCATENATE(MID(AX382,6,2),"/",MID(AX382,9,2),"/",MID(AX382,1,4))</f>
        <v>04/28/2009</v>
      </c>
      <c r="CB382" s="7" t="str">
        <f>MID(BF382,33,4)</f>
        <v>409</v>
      </c>
    </row>
    <row r="383" spans="1:80">
      <c r="A383" s="12">
        <v>410</v>
      </c>
      <c r="B383" s="4">
        <v>594</v>
      </c>
      <c r="C383" s="4" t="s">
        <v>256</v>
      </c>
      <c r="H383" s="4" t="s">
        <v>82</v>
      </c>
      <c r="AS383" s="4" t="s">
        <v>2475</v>
      </c>
      <c r="AU383" s="4">
        <v>2009</v>
      </c>
      <c r="AX383" s="4" t="s">
        <v>2475</v>
      </c>
      <c r="BF383" s="4" t="s">
        <v>2476</v>
      </c>
      <c r="BL383" s="4" t="s">
        <v>97</v>
      </c>
      <c r="BN383" s="4" t="s">
        <v>97</v>
      </c>
      <c r="BV383" s="4" t="s">
        <v>2477</v>
      </c>
      <c r="BY383" s="4" t="s">
        <v>2478</v>
      </c>
      <c r="CA383" s="8" t="str">
        <f>CONCATENATE(MID(AX383,6,2),"/",MID(AX383,9,2),"/",MID(AX383,1,4))</f>
        <v>04/28/2009</v>
      </c>
      <c r="CB383" s="7" t="str">
        <f>MID(BF383,33,4)</f>
        <v>410</v>
      </c>
    </row>
    <row r="384" spans="1:80">
      <c r="A384" s="12">
        <v>411</v>
      </c>
      <c r="B384" s="4">
        <v>595</v>
      </c>
      <c r="C384" s="4" t="s">
        <v>256</v>
      </c>
      <c r="H384" s="4" t="s">
        <v>82</v>
      </c>
      <c r="J384" s="4" t="s">
        <v>2479</v>
      </c>
      <c r="O384" s="4" t="s">
        <v>2480</v>
      </c>
      <c r="U384" s="4" t="s">
        <v>2481</v>
      </c>
      <c r="AN384" s="4" t="s">
        <v>2482</v>
      </c>
      <c r="AS384" s="4" t="s">
        <v>2483</v>
      </c>
      <c r="AU384" s="5">
        <v>38452</v>
      </c>
      <c r="AX384" s="4" t="s">
        <v>2483</v>
      </c>
      <c r="BD384" s="4" t="s">
        <v>2484</v>
      </c>
      <c r="BF384" s="4" t="s">
        <v>2485</v>
      </c>
      <c r="BL384" s="4" t="s">
        <v>97</v>
      </c>
      <c r="BN384" s="4" t="s">
        <v>97</v>
      </c>
      <c r="BY384" s="4" t="s">
        <v>2486</v>
      </c>
      <c r="CA384" s="8" t="str">
        <f>CONCATENATE(MID(AX384,6,2),"/",MID(AX384,9,2),"/",MID(AX384,1,4))</f>
        <v>04/30/2009</v>
      </c>
      <c r="CB384" s="7" t="str">
        <f>MID(BF384,33,4)</f>
        <v>411</v>
      </c>
    </row>
    <row r="385" spans="1:80">
      <c r="A385" s="12">
        <v>412</v>
      </c>
      <c r="B385" s="4">
        <v>596</v>
      </c>
      <c r="C385" s="4" t="s">
        <v>256</v>
      </c>
      <c r="E385" s="4" t="s">
        <v>2487</v>
      </c>
      <c r="H385" s="4" t="s">
        <v>82</v>
      </c>
      <c r="J385" s="4" t="s">
        <v>2488</v>
      </c>
      <c r="U385" s="4" t="s">
        <v>625</v>
      </c>
      <c r="X385" s="4" t="s">
        <v>2066</v>
      </c>
      <c r="AC385" s="4" t="s">
        <v>2489</v>
      </c>
      <c r="AF385" s="4" t="s">
        <v>2490</v>
      </c>
      <c r="AI385" s="4" t="s">
        <v>109</v>
      </c>
      <c r="AN385" s="4" t="s">
        <v>2315</v>
      </c>
      <c r="AQ385" s="4">
        <v>1989</v>
      </c>
      <c r="AS385" s="4" t="s">
        <v>2491</v>
      </c>
      <c r="AU385" s="5">
        <v>38471</v>
      </c>
      <c r="AX385" s="4" t="s">
        <v>2491</v>
      </c>
      <c r="BD385" s="4" t="s">
        <v>2492</v>
      </c>
      <c r="BF385" s="4" t="s">
        <v>2493</v>
      </c>
      <c r="BH385" s="4" t="s">
        <v>96</v>
      </c>
      <c r="BL385" s="4" t="s">
        <v>97</v>
      </c>
      <c r="BN385" s="4" t="s">
        <v>97</v>
      </c>
      <c r="BV385" s="4" t="s">
        <v>2494</v>
      </c>
      <c r="BY385" s="4" t="s">
        <v>2495</v>
      </c>
      <c r="CA385" s="8" t="str">
        <f>CONCATENATE(MID(AX385,6,2),"/",MID(AX385,9,2),"/",MID(AX385,1,4))</f>
        <v>05/01/2009</v>
      </c>
      <c r="CB385" s="7" t="str">
        <f>MID(BF385,33,4)</f>
        <v>412</v>
      </c>
    </row>
    <row r="386" spans="1:80">
      <c r="A386" s="12">
        <v>413</v>
      </c>
      <c r="B386" s="4">
        <v>597</v>
      </c>
      <c r="C386" s="4" t="s">
        <v>256</v>
      </c>
      <c r="E386" s="4" t="s">
        <v>2496</v>
      </c>
      <c r="H386" s="4" t="s">
        <v>82</v>
      </c>
      <c r="U386" s="4" t="s">
        <v>247</v>
      </c>
      <c r="X386" s="4" t="s">
        <v>2497</v>
      </c>
      <c r="AF386" s="4" t="s">
        <v>483</v>
      </c>
      <c r="AI386" s="4" t="s">
        <v>129</v>
      </c>
      <c r="AN386" s="4" t="s">
        <v>110</v>
      </c>
      <c r="AQ386" s="4">
        <v>1975</v>
      </c>
      <c r="AS386" s="4" t="s">
        <v>2498</v>
      </c>
      <c r="AU386" s="4" t="s">
        <v>2499</v>
      </c>
      <c r="AX386" s="4" t="s">
        <v>2498</v>
      </c>
      <c r="BF386" s="4" t="s">
        <v>2500</v>
      </c>
      <c r="BL386" s="4" t="s">
        <v>97</v>
      </c>
      <c r="BN386" s="4" t="s">
        <v>97</v>
      </c>
      <c r="BV386" s="4" t="s">
        <v>2501</v>
      </c>
      <c r="BY386" s="4" t="s">
        <v>2502</v>
      </c>
      <c r="CA386" s="8" t="str">
        <f>CONCATENATE(MID(AX386,6,2),"/",MID(AX386,9,2),"/",MID(AX386,1,4))</f>
        <v>05/01/2009</v>
      </c>
      <c r="CB386" s="7" t="str">
        <f>MID(BF386,33,4)</f>
        <v>413</v>
      </c>
    </row>
    <row r="387" spans="1:80">
      <c r="A387" s="12">
        <v>415</v>
      </c>
      <c r="B387" s="4">
        <v>598</v>
      </c>
      <c r="C387" s="4" t="s">
        <v>256</v>
      </c>
      <c r="H387" s="4" t="s">
        <v>82</v>
      </c>
      <c r="U387" s="4" t="s">
        <v>454</v>
      </c>
      <c r="AS387" s="4" t="s">
        <v>2503</v>
      </c>
      <c r="AU387" s="5">
        <v>38454</v>
      </c>
      <c r="AX387" s="4" t="s">
        <v>2503</v>
      </c>
      <c r="BD387" s="4" t="s">
        <v>2504</v>
      </c>
      <c r="BF387" s="4" t="s">
        <v>2505</v>
      </c>
      <c r="BL387" s="4" t="s">
        <v>97</v>
      </c>
      <c r="BN387" s="4" t="s">
        <v>97</v>
      </c>
      <c r="BY387" s="4" t="s">
        <v>2506</v>
      </c>
      <c r="CA387" s="8" t="str">
        <f>CONCATENATE(MID(AX387,6,2),"/",MID(AX387,9,2),"/",MID(AX387,1,4))</f>
        <v>05/01/2009</v>
      </c>
      <c r="CB387" s="7" t="str">
        <f>MID(BF387,33,4)</f>
        <v>415</v>
      </c>
    </row>
    <row r="388" spans="1:80">
      <c r="A388" s="12">
        <v>416</v>
      </c>
      <c r="B388" s="4">
        <v>601</v>
      </c>
      <c r="C388" s="4" t="s">
        <v>256</v>
      </c>
      <c r="E388" s="4" t="s">
        <v>2507</v>
      </c>
      <c r="H388" s="4" t="s">
        <v>82</v>
      </c>
      <c r="R388" s="4" t="s">
        <v>155</v>
      </c>
      <c r="U388" s="4" t="s">
        <v>105</v>
      </c>
      <c r="X388" s="4" t="s">
        <v>87</v>
      </c>
      <c r="AC388" s="4" t="s">
        <v>1720</v>
      </c>
      <c r="AF388" s="4" t="s">
        <v>90</v>
      </c>
      <c r="AI388" s="4" t="s">
        <v>91</v>
      </c>
      <c r="AN388" s="4" t="s">
        <v>157</v>
      </c>
      <c r="AQ388" s="4">
        <v>1961</v>
      </c>
      <c r="AS388" s="4" t="s">
        <v>2508</v>
      </c>
      <c r="AU388" s="5">
        <v>38398</v>
      </c>
      <c r="AX388" s="4" t="s">
        <v>2508</v>
      </c>
      <c r="BD388" s="4" t="s">
        <v>2509</v>
      </c>
      <c r="BF388" s="4" t="s">
        <v>2510</v>
      </c>
      <c r="BH388" s="4" t="s">
        <v>96</v>
      </c>
      <c r="BL388" s="4" t="s">
        <v>97</v>
      </c>
      <c r="BN388" s="4" t="s">
        <v>97</v>
      </c>
      <c r="BV388" s="4" t="s">
        <v>2511</v>
      </c>
      <c r="BY388" s="4" t="s">
        <v>2512</v>
      </c>
      <c r="CA388" s="8" t="str">
        <f>CONCATENATE(MID(AX388,6,2),"/",MID(AX388,9,2),"/",MID(AX388,1,4))</f>
        <v>05/03/2009</v>
      </c>
      <c r="CB388" s="7" t="str">
        <f>MID(BF388,33,4)</f>
        <v>416</v>
      </c>
    </row>
    <row r="389" spans="1:80">
      <c r="A389" s="12">
        <v>417</v>
      </c>
      <c r="B389" s="4">
        <v>603</v>
      </c>
      <c r="C389" s="4" t="s">
        <v>256</v>
      </c>
      <c r="E389" s="4" t="s">
        <v>2513</v>
      </c>
      <c r="H389" s="4" t="s">
        <v>82</v>
      </c>
      <c r="R389" s="4" t="s">
        <v>2514</v>
      </c>
      <c r="U389" s="4" t="s">
        <v>117</v>
      </c>
      <c r="X389" s="4" t="s">
        <v>2515</v>
      </c>
      <c r="Z389" s="4" t="s">
        <v>2516</v>
      </c>
      <c r="AC389" s="4" t="s">
        <v>2517</v>
      </c>
      <c r="AF389" s="4" t="s">
        <v>1812</v>
      </c>
      <c r="AI389" s="4" t="s">
        <v>109</v>
      </c>
      <c r="AN389" s="4" t="s">
        <v>2518</v>
      </c>
      <c r="AQ389" s="4">
        <v>1979</v>
      </c>
      <c r="AS389" s="4" t="s">
        <v>2519</v>
      </c>
      <c r="AU389" s="5">
        <v>38440</v>
      </c>
      <c r="AX389" s="4" t="s">
        <v>2519</v>
      </c>
      <c r="BD389" s="4" t="s">
        <v>2520</v>
      </c>
      <c r="BF389" s="4" t="s">
        <v>2521</v>
      </c>
      <c r="BH389" s="4" t="s">
        <v>2522</v>
      </c>
      <c r="BL389" s="4" t="s">
        <v>97</v>
      </c>
      <c r="BN389" s="4" t="s">
        <v>97</v>
      </c>
      <c r="BV389" s="4" t="s">
        <v>2523</v>
      </c>
      <c r="BY389" s="4" t="s">
        <v>2524</v>
      </c>
      <c r="CA389" s="8" t="str">
        <f>CONCATENATE(MID(AX389,6,2),"/",MID(AX389,9,2),"/",MID(AX389,1,4))</f>
        <v>05/04/2009</v>
      </c>
      <c r="CB389" s="7" t="str">
        <f>MID(BF389,33,4)</f>
        <v>417</v>
      </c>
    </row>
    <row r="390" spans="1:80">
      <c r="A390" s="12">
        <v>418</v>
      </c>
      <c r="B390" s="4">
        <v>604</v>
      </c>
      <c r="C390" s="4" t="s">
        <v>256</v>
      </c>
      <c r="H390" s="4" t="s">
        <v>82</v>
      </c>
      <c r="R390" s="4" t="s">
        <v>2395</v>
      </c>
      <c r="AF390" s="4" t="s">
        <v>1735</v>
      </c>
      <c r="AI390" s="4" t="s">
        <v>109</v>
      </c>
      <c r="AN390" s="4" t="s">
        <v>2395</v>
      </c>
      <c r="AQ390" s="4">
        <v>1989</v>
      </c>
      <c r="AS390" s="4" t="s">
        <v>2525</v>
      </c>
      <c r="AU390" s="5">
        <v>38414</v>
      </c>
      <c r="AX390" s="4" t="s">
        <v>2525</v>
      </c>
      <c r="BF390" s="4" t="s">
        <v>2526</v>
      </c>
      <c r="BL390" s="4" t="s">
        <v>97</v>
      </c>
      <c r="BN390" s="4" t="s">
        <v>97</v>
      </c>
      <c r="BY390" s="4" t="s">
        <v>2527</v>
      </c>
      <c r="CA390" s="8" t="str">
        <f>CONCATENATE(MID(AX390,6,2),"/",MID(AX390,9,2),"/",MID(AX390,1,4))</f>
        <v>05/04/2009</v>
      </c>
      <c r="CB390" s="7" t="str">
        <f>MID(BF390,33,4)</f>
        <v>418</v>
      </c>
    </row>
    <row r="391" spans="1:80">
      <c r="A391" s="12">
        <v>419</v>
      </c>
      <c r="B391" s="4">
        <v>605</v>
      </c>
      <c r="C391" s="4" t="s">
        <v>256</v>
      </c>
      <c r="E391" s="4" t="s">
        <v>2528</v>
      </c>
      <c r="H391" s="4" t="s">
        <v>82</v>
      </c>
      <c r="J391" s="4" t="s">
        <v>2529</v>
      </c>
      <c r="R391" s="4" t="s">
        <v>2530</v>
      </c>
      <c r="U391" s="4" t="s">
        <v>2481</v>
      </c>
      <c r="X391" s="4" t="s">
        <v>2531</v>
      </c>
      <c r="Z391" s="4" t="s">
        <v>2353</v>
      </c>
      <c r="AC391" s="4" t="s">
        <v>2532</v>
      </c>
      <c r="AF391" s="4" t="s">
        <v>2533</v>
      </c>
      <c r="AI391" s="4" t="s">
        <v>119</v>
      </c>
      <c r="AN391" s="4" t="s">
        <v>2530</v>
      </c>
      <c r="AQ391" s="4" t="s">
        <v>2534</v>
      </c>
      <c r="AS391" s="4" t="s">
        <v>2535</v>
      </c>
      <c r="AU391" s="5">
        <v>38475</v>
      </c>
      <c r="AX391" s="4" t="s">
        <v>2535</v>
      </c>
      <c r="BD391" s="4" t="s">
        <v>2536</v>
      </c>
      <c r="BF391" s="4" t="s">
        <v>2537</v>
      </c>
      <c r="BH391" s="4" t="s">
        <v>96</v>
      </c>
      <c r="BL391" s="4" t="s">
        <v>97</v>
      </c>
      <c r="BN391" s="4" t="s">
        <v>97</v>
      </c>
      <c r="BV391" s="4" t="s">
        <v>2538</v>
      </c>
      <c r="BY391" s="4" t="s">
        <v>2539</v>
      </c>
      <c r="CA391" s="8" t="str">
        <f>CONCATENATE(MID(AX391,6,2),"/",MID(AX391,9,2),"/",MID(AX391,1,4))</f>
        <v>05/05/2009</v>
      </c>
      <c r="CB391" s="7" t="str">
        <f>MID(BF391,33,4)</f>
        <v>419</v>
      </c>
    </row>
    <row r="392" spans="1:80">
      <c r="A392" s="12">
        <v>420</v>
      </c>
      <c r="B392" s="4">
        <v>607</v>
      </c>
      <c r="C392" s="4" t="s">
        <v>256</v>
      </c>
      <c r="E392" s="4" t="s">
        <v>2540</v>
      </c>
      <c r="H392" s="4" t="s">
        <v>82</v>
      </c>
      <c r="AS392" s="4" t="s">
        <v>2541</v>
      </c>
      <c r="AU392" s="5">
        <v>38458</v>
      </c>
      <c r="AX392" s="4" t="s">
        <v>2541</v>
      </c>
      <c r="BF392" s="4" t="s">
        <v>2542</v>
      </c>
      <c r="BL392" s="4" t="s">
        <v>97</v>
      </c>
      <c r="BN392" s="4" t="s">
        <v>97</v>
      </c>
      <c r="BV392" s="4" t="s">
        <v>2543</v>
      </c>
      <c r="BY392" s="4" t="s">
        <v>2543</v>
      </c>
      <c r="CA392" s="8" t="str">
        <f>CONCATENATE(MID(AX392,6,2),"/",MID(AX392,9,2),"/",MID(AX392,1,4))</f>
        <v>05/05/2009</v>
      </c>
      <c r="CB392" s="7" t="str">
        <f>MID(BF392,33,4)</f>
        <v>420</v>
      </c>
    </row>
    <row r="393" spans="1:80">
      <c r="A393" s="12">
        <v>421</v>
      </c>
      <c r="B393" s="4">
        <v>608</v>
      </c>
      <c r="C393" s="4" t="s">
        <v>256</v>
      </c>
      <c r="E393" s="4" t="s">
        <v>2544</v>
      </c>
      <c r="H393" s="4" t="s">
        <v>82</v>
      </c>
      <c r="AS393" s="4" t="s">
        <v>2545</v>
      </c>
      <c r="AU393" s="5">
        <v>38458</v>
      </c>
      <c r="AX393" s="4" t="s">
        <v>2545</v>
      </c>
      <c r="BF393" s="4" t="s">
        <v>2546</v>
      </c>
      <c r="BL393" s="4" t="s">
        <v>97</v>
      </c>
      <c r="BN393" s="4" t="s">
        <v>97</v>
      </c>
      <c r="BV393" s="4" t="s">
        <v>2547</v>
      </c>
      <c r="BY393" s="4" t="s">
        <v>2548</v>
      </c>
      <c r="CA393" s="8" t="str">
        <f>CONCATENATE(MID(AX393,6,2),"/",MID(AX393,9,2),"/",MID(AX393,1,4))</f>
        <v>05/05/2009</v>
      </c>
      <c r="CB393" s="7" t="str">
        <f>MID(BF393,33,4)</f>
        <v>421</v>
      </c>
    </row>
    <row r="394" spans="1:80">
      <c r="A394" s="12">
        <v>422</v>
      </c>
      <c r="B394" s="4">
        <v>609</v>
      </c>
      <c r="C394" s="4" t="s">
        <v>256</v>
      </c>
      <c r="E394" s="4" t="s">
        <v>2549</v>
      </c>
      <c r="H394" s="4" t="s">
        <v>82</v>
      </c>
      <c r="P394" s="4" t="s">
        <v>104</v>
      </c>
      <c r="AS394" s="4" t="s">
        <v>2550</v>
      </c>
      <c r="AU394" s="5">
        <v>38458</v>
      </c>
      <c r="AX394" s="4" t="s">
        <v>2550</v>
      </c>
      <c r="BD394" s="4" t="s">
        <v>2551</v>
      </c>
      <c r="BF394" s="4" t="s">
        <v>2552</v>
      </c>
      <c r="BL394" s="4" t="s">
        <v>97</v>
      </c>
      <c r="BN394" s="4" t="s">
        <v>97</v>
      </c>
      <c r="BV394" s="4" t="s">
        <v>2553</v>
      </c>
      <c r="BY394" s="4" t="s">
        <v>2554</v>
      </c>
      <c r="CA394" s="8" t="str">
        <f>CONCATENATE(MID(AX394,6,2),"/",MID(AX394,9,2),"/",MID(AX394,1,4))</f>
        <v>05/05/2009</v>
      </c>
      <c r="CB394" s="7" t="str">
        <f>MID(BF394,33,4)</f>
        <v>422</v>
      </c>
    </row>
    <row r="395" spans="1:80">
      <c r="A395" s="12">
        <v>423</v>
      </c>
      <c r="B395" s="4">
        <v>610</v>
      </c>
      <c r="C395" s="4" t="s">
        <v>256</v>
      </c>
      <c r="E395" s="4" t="s">
        <v>2555</v>
      </c>
      <c r="H395" s="4" t="s">
        <v>82</v>
      </c>
      <c r="AS395" s="4" t="s">
        <v>2556</v>
      </c>
      <c r="AU395" s="5">
        <v>38458</v>
      </c>
      <c r="AX395" s="4" t="s">
        <v>2556</v>
      </c>
      <c r="BD395" s="4" t="s">
        <v>2557</v>
      </c>
      <c r="BF395" s="4" t="s">
        <v>2558</v>
      </c>
      <c r="BL395" s="4" t="s">
        <v>97</v>
      </c>
      <c r="BN395" s="4" t="s">
        <v>97</v>
      </c>
      <c r="BV395" s="4" t="s">
        <v>2559</v>
      </c>
      <c r="BY395" s="4" t="s">
        <v>2560</v>
      </c>
      <c r="CA395" s="8" t="str">
        <f>CONCATENATE(MID(AX395,6,2),"/",MID(AX395,9,2),"/",MID(AX395,1,4))</f>
        <v>05/05/2009</v>
      </c>
      <c r="CB395" s="7" t="str">
        <f>MID(BF395,33,4)</f>
        <v>423</v>
      </c>
    </row>
    <row r="396" spans="1:80">
      <c r="A396" s="12">
        <v>424</v>
      </c>
      <c r="B396" s="4">
        <v>611</v>
      </c>
      <c r="C396" s="4" t="s">
        <v>256</v>
      </c>
      <c r="E396" s="4" t="s">
        <v>2561</v>
      </c>
      <c r="H396" s="4" t="s">
        <v>82</v>
      </c>
      <c r="AS396" s="4" t="s">
        <v>2562</v>
      </c>
      <c r="AU396" s="5">
        <v>38458</v>
      </c>
      <c r="AX396" s="4" t="s">
        <v>2562</v>
      </c>
      <c r="BD396" s="4" t="s">
        <v>2563</v>
      </c>
      <c r="BF396" s="4" t="s">
        <v>2564</v>
      </c>
      <c r="BL396" s="4" t="s">
        <v>97</v>
      </c>
      <c r="BN396" s="4" t="s">
        <v>97</v>
      </c>
      <c r="BV396" s="4" t="s">
        <v>2565</v>
      </c>
      <c r="BY396" s="4" t="s">
        <v>2566</v>
      </c>
      <c r="CA396" s="8" t="str">
        <f>CONCATENATE(MID(AX396,6,2),"/",MID(AX396,9,2),"/",MID(AX396,1,4))</f>
        <v>05/05/2009</v>
      </c>
      <c r="CB396" s="7" t="str">
        <f>MID(BF396,33,4)</f>
        <v>424</v>
      </c>
    </row>
    <row r="397" spans="1:80">
      <c r="A397" s="12">
        <v>425</v>
      </c>
      <c r="B397" s="4">
        <v>612</v>
      </c>
      <c r="C397" s="4" t="s">
        <v>256</v>
      </c>
      <c r="E397" s="4" t="s">
        <v>2567</v>
      </c>
      <c r="H397" s="4" t="s">
        <v>82</v>
      </c>
      <c r="AS397" s="4" t="s">
        <v>2568</v>
      </c>
      <c r="AU397" s="5">
        <v>38458</v>
      </c>
      <c r="AX397" s="4" t="s">
        <v>2568</v>
      </c>
      <c r="BD397" s="4" t="s">
        <v>2569</v>
      </c>
      <c r="BF397" s="4" t="s">
        <v>2570</v>
      </c>
      <c r="BL397" s="4" t="s">
        <v>97</v>
      </c>
      <c r="BN397" s="4" t="s">
        <v>97</v>
      </c>
      <c r="BV397" s="4" t="s">
        <v>2571</v>
      </c>
      <c r="BY397" s="4" t="s">
        <v>2569</v>
      </c>
      <c r="CA397" s="8" t="str">
        <f>CONCATENATE(MID(AX397,6,2),"/",MID(AX397,9,2),"/",MID(AX397,1,4))</f>
        <v>05/05/2009</v>
      </c>
      <c r="CB397" s="7" t="str">
        <f>MID(BF397,33,4)</f>
        <v>425</v>
      </c>
    </row>
    <row r="398" spans="1:80">
      <c r="A398" s="12">
        <v>426</v>
      </c>
      <c r="B398" s="4">
        <v>613</v>
      </c>
      <c r="C398" s="4" t="s">
        <v>256</v>
      </c>
      <c r="E398" s="4" t="s">
        <v>2572</v>
      </c>
      <c r="H398" s="4" t="s">
        <v>82</v>
      </c>
      <c r="AS398" s="4" t="s">
        <v>2573</v>
      </c>
      <c r="AU398" s="5">
        <v>38458</v>
      </c>
      <c r="AX398" s="4" t="s">
        <v>2573</v>
      </c>
      <c r="BD398" s="4" t="s">
        <v>2574</v>
      </c>
      <c r="BF398" s="4" t="s">
        <v>2575</v>
      </c>
      <c r="BL398" s="4" t="s">
        <v>97</v>
      </c>
      <c r="BN398" s="4" t="s">
        <v>97</v>
      </c>
      <c r="BV398" s="4" t="s">
        <v>2576</v>
      </c>
      <c r="BY398" s="4" t="s">
        <v>2577</v>
      </c>
      <c r="CA398" s="8" t="str">
        <f>CONCATENATE(MID(AX398,6,2),"/",MID(AX398,9,2),"/",MID(AX398,1,4))</f>
        <v>05/05/2009</v>
      </c>
      <c r="CB398" s="7" t="str">
        <f>MID(BF398,33,4)</f>
        <v>426</v>
      </c>
    </row>
    <row r="399" spans="1:80">
      <c r="A399" s="12">
        <v>427</v>
      </c>
      <c r="B399" s="4">
        <v>614</v>
      </c>
      <c r="C399" s="4" t="s">
        <v>256</v>
      </c>
      <c r="E399" s="4" t="s">
        <v>2578</v>
      </c>
      <c r="H399" s="4" t="s">
        <v>82</v>
      </c>
      <c r="AS399" s="4" t="s">
        <v>2579</v>
      </c>
      <c r="AU399" s="5">
        <v>38458</v>
      </c>
      <c r="AX399" s="4" t="s">
        <v>2579</v>
      </c>
      <c r="BD399" s="4" t="s">
        <v>2580</v>
      </c>
      <c r="BF399" s="4" t="s">
        <v>2581</v>
      </c>
      <c r="BL399" s="4" t="s">
        <v>97</v>
      </c>
      <c r="BN399" s="4" t="s">
        <v>97</v>
      </c>
      <c r="BV399" s="4" t="s">
        <v>2582</v>
      </c>
      <c r="BY399" s="4" t="s">
        <v>2583</v>
      </c>
      <c r="CA399" s="8" t="str">
        <f>CONCATENATE(MID(AX399,6,2),"/",MID(AX399,9,2),"/",MID(AX399,1,4))</f>
        <v>05/05/2009</v>
      </c>
      <c r="CB399" s="7" t="str">
        <f>MID(BF399,33,4)</f>
        <v>427</v>
      </c>
    </row>
    <row r="400" spans="1:80">
      <c r="A400" s="12">
        <v>428</v>
      </c>
      <c r="B400" s="4">
        <v>615</v>
      </c>
      <c r="C400" s="4" t="s">
        <v>256</v>
      </c>
      <c r="E400" s="4" t="s">
        <v>2584</v>
      </c>
      <c r="H400" s="4" t="s">
        <v>82</v>
      </c>
      <c r="AS400" s="4" t="s">
        <v>2585</v>
      </c>
      <c r="AU400" s="5">
        <v>38458</v>
      </c>
      <c r="AX400" s="4" t="s">
        <v>2585</v>
      </c>
      <c r="BD400" s="4" t="s">
        <v>2586</v>
      </c>
      <c r="BF400" s="4" t="s">
        <v>2587</v>
      </c>
      <c r="BL400" s="4" t="s">
        <v>97</v>
      </c>
      <c r="BN400" s="4" t="s">
        <v>97</v>
      </c>
      <c r="BV400" s="4" t="s">
        <v>2588</v>
      </c>
      <c r="BY400" s="4" t="s">
        <v>2589</v>
      </c>
      <c r="CA400" s="8" t="str">
        <f>CONCATENATE(MID(AX400,6,2),"/",MID(AX400,9,2),"/",MID(AX400,1,4))</f>
        <v>05/05/2009</v>
      </c>
      <c r="CB400" s="7" t="str">
        <f>MID(BF400,33,4)</f>
        <v>428</v>
      </c>
    </row>
    <row r="401" spans="1:80">
      <c r="A401" s="12">
        <v>429</v>
      </c>
      <c r="B401" s="4">
        <v>616</v>
      </c>
      <c r="C401" s="4" t="s">
        <v>256</v>
      </c>
      <c r="E401" s="4" t="s">
        <v>2590</v>
      </c>
      <c r="H401" s="4" t="s">
        <v>82</v>
      </c>
      <c r="AS401" s="4" t="s">
        <v>2591</v>
      </c>
      <c r="AU401" s="5">
        <v>38458</v>
      </c>
      <c r="AX401" s="4" t="s">
        <v>2591</v>
      </c>
      <c r="BD401" s="4" t="s">
        <v>2592</v>
      </c>
      <c r="BF401" s="4" t="s">
        <v>2593</v>
      </c>
      <c r="BL401" s="4" t="s">
        <v>97</v>
      </c>
      <c r="BN401" s="4" t="s">
        <v>97</v>
      </c>
      <c r="BV401" s="4" t="s">
        <v>2594</v>
      </c>
      <c r="BY401" s="4" t="s">
        <v>2595</v>
      </c>
      <c r="CA401" s="8" t="str">
        <f>CONCATENATE(MID(AX401,6,2),"/",MID(AX401,9,2),"/",MID(AX401,1,4))</f>
        <v>05/05/2009</v>
      </c>
      <c r="CB401" s="7" t="str">
        <f>MID(BF401,33,4)</f>
        <v>429</v>
      </c>
    </row>
    <row r="402" spans="1:80">
      <c r="A402" s="12">
        <v>430</v>
      </c>
      <c r="B402" s="4">
        <v>617</v>
      </c>
      <c r="C402" s="4" t="s">
        <v>256</v>
      </c>
      <c r="E402" s="4" t="s">
        <v>2596</v>
      </c>
      <c r="H402" s="4" t="s">
        <v>82</v>
      </c>
      <c r="AS402" s="4" t="s">
        <v>2597</v>
      </c>
      <c r="AU402" s="5">
        <v>38458</v>
      </c>
      <c r="AX402" s="4" t="s">
        <v>2597</v>
      </c>
      <c r="BD402" s="4" t="s">
        <v>2598</v>
      </c>
      <c r="BF402" s="4" t="s">
        <v>2599</v>
      </c>
      <c r="BL402" s="4" t="s">
        <v>97</v>
      </c>
      <c r="BN402" s="4" t="s">
        <v>97</v>
      </c>
      <c r="BV402" s="4" t="s">
        <v>2598</v>
      </c>
      <c r="BY402" s="4" t="s">
        <v>2600</v>
      </c>
      <c r="CA402" s="8" t="str">
        <f>CONCATENATE(MID(AX402,6,2),"/",MID(AX402,9,2),"/",MID(AX402,1,4))</f>
        <v>05/05/2009</v>
      </c>
      <c r="CB402" s="7" t="str">
        <f>MID(BF402,33,4)</f>
        <v>430</v>
      </c>
    </row>
    <row r="403" spans="1:80">
      <c r="A403" s="12">
        <v>431</v>
      </c>
      <c r="B403" s="4">
        <v>618</v>
      </c>
      <c r="C403" s="4" t="s">
        <v>256</v>
      </c>
      <c r="E403" s="4" t="s">
        <v>2601</v>
      </c>
      <c r="H403" s="4" t="s">
        <v>82</v>
      </c>
      <c r="AS403" s="4" t="s">
        <v>2602</v>
      </c>
      <c r="AU403" s="5">
        <v>38458</v>
      </c>
      <c r="AX403" s="4" t="s">
        <v>2602</v>
      </c>
      <c r="BD403" s="4" t="s">
        <v>2603</v>
      </c>
      <c r="BF403" s="4" t="s">
        <v>2604</v>
      </c>
      <c r="BL403" s="4" t="s">
        <v>97</v>
      </c>
      <c r="BN403" s="4" t="s">
        <v>97</v>
      </c>
      <c r="BV403" s="4" t="s">
        <v>2605</v>
      </c>
      <c r="BY403" s="4" t="s">
        <v>1580</v>
      </c>
      <c r="CA403" s="8" t="str">
        <f>CONCATENATE(MID(AX403,6,2),"/",MID(AX403,9,2),"/",MID(AX403,1,4))</f>
        <v>05/05/2009</v>
      </c>
      <c r="CB403" s="7" t="str">
        <f>MID(BF403,33,4)</f>
        <v>431</v>
      </c>
    </row>
    <row r="404" spans="1:80">
      <c r="A404" s="12">
        <v>432</v>
      </c>
      <c r="B404" s="4">
        <v>620</v>
      </c>
      <c r="C404" s="4" t="s">
        <v>256</v>
      </c>
      <c r="E404" s="4" t="s">
        <v>2606</v>
      </c>
      <c r="H404" s="4" t="s">
        <v>82</v>
      </c>
      <c r="AS404" s="4" t="s">
        <v>2607</v>
      </c>
      <c r="AU404" s="5">
        <v>38458</v>
      </c>
      <c r="AX404" s="4" t="s">
        <v>2607</v>
      </c>
      <c r="BD404" s="4" t="s">
        <v>2608</v>
      </c>
      <c r="BF404" s="4" t="s">
        <v>2609</v>
      </c>
      <c r="BL404" s="4" t="s">
        <v>97</v>
      </c>
      <c r="BN404" s="4" t="s">
        <v>97</v>
      </c>
      <c r="BV404" s="4" t="s">
        <v>2610</v>
      </c>
      <c r="BY404" s="4" t="s">
        <v>2611</v>
      </c>
      <c r="CA404" s="8" t="str">
        <f>CONCATENATE(MID(AX404,6,2),"/",MID(AX404,9,2),"/",MID(AX404,1,4))</f>
        <v>05/05/2009</v>
      </c>
      <c r="CB404" s="7" t="str">
        <f>MID(BF404,33,4)</f>
        <v>432</v>
      </c>
    </row>
    <row r="405" spans="1:80">
      <c r="A405" s="12">
        <v>433</v>
      </c>
      <c r="B405" s="4">
        <v>606</v>
      </c>
      <c r="C405" s="4" t="s">
        <v>256</v>
      </c>
      <c r="E405" s="4" t="s">
        <v>2612</v>
      </c>
      <c r="H405" s="4" t="s">
        <v>82</v>
      </c>
      <c r="J405" s="4" t="s">
        <v>2612</v>
      </c>
      <c r="AC405" s="4" t="s">
        <v>2532</v>
      </c>
      <c r="AF405" s="4" t="s">
        <v>1735</v>
      </c>
      <c r="AI405" s="4" t="s">
        <v>109</v>
      </c>
      <c r="AN405" s="4" t="s">
        <v>157</v>
      </c>
      <c r="AQ405" s="4">
        <v>1990</v>
      </c>
      <c r="AS405" s="4" t="s">
        <v>2613</v>
      </c>
      <c r="AU405" s="5">
        <v>38476</v>
      </c>
      <c r="AX405" s="4" t="s">
        <v>2613</v>
      </c>
      <c r="BD405" s="4" t="s">
        <v>2614</v>
      </c>
      <c r="BF405" s="4" t="s">
        <v>2615</v>
      </c>
      <c r="BH405" s="4" t="s">
        <v>96</v>
      </c>
      <c r="BL405" s="4" t="s">
        <v>97</v>
      </c>
      <c r="BN405" s="4" t="s">
        <v>97</v>
      </c>
      <c r="BY405" s="4" t="s">
        <v>2616</v>
      </c>
      <c r="CA405" s="8" t="str">
        <f>CONCATENATE(MID(AX405,6,2),"/",MID(AX405,9,2),"/",MID(AX405,1,4))</f>
        <v>05/05/2009</v>
      </c>
      <c r="CB405" s="7" t="str">
        <f>MID(BF405,33,4)</f>
        <v>433</v>
      </c>
    </row>
    <row r="406" spans="1:80">
      <c r="A406" s="12">
        <v>435</v>
      </c>
      <c r="B406" s="4">
        <v>621</v>
      </c>
      <c r="C406" s="4" t="s">
        <v>256</v>
      </c>
      <c r="E406" s="4" t="s">
        <v>2617</v>
      </c>
      <c r="H406" s="4" t="s">
        <v>82</v>
      </c>
      <c r="J406" s="4" t="s">
        <v>2618</v>
      </c>
      <c r="M406" s="4" t="s">
        <v>2619</v>
      </c>
      <c r="U406" s="4" t="s">
        <v>86</v>
      </c>
      <c r="AI406" s="4" t="s">
        <v>1254</v>
      </c>
      <c r="AQ406" s="4" t="s">
        <v>2534</v>
      </c>
      <c r="AS406" s="4" t="s">
        <v>2620</v>
      </c>
      <c r="AU406" s="5">
        <v>38474</v>
      </c>
      <c r="AX406" s="4" t="s">
        <v>2620</v>
      </c>
      <c r="BF406" s="4" t="s">
        <v>2621</v>
      </c>
      <c r="BH406" s="4" t="s">
        <v>96</v>
      </c>
      <c r="BL406" s="4" t="s">
        <v>97</v>
      </c>
      <c r="BN406" s="4" t="s">
        <v>97</v>
      </c>
      <c r="BY406" s="4" t="s">
        <v>2622</v>
      </c>
      <c r="CA406" s="8" t="str">
        <f>CONCATENATE(MID(AX406,6,2),"/",MID(AX406,9,2),"/",MID(AX406,1,4))</f>
        <v>05/06/2009</v>
      </c>
      <c r="CB406" s="7" t="str">
        <f>MID(BF406,33,4)</f>
        <v>435</v>
      </c>
    </row>
    <row r="407" spans="1:80">
      <c r="A407" s="12">
        <v>436</v>
      </c>
      <c r="B407" s="4">
        <v>623</v>
      </c>
      <c r="C407" s="4" t="s">
        <v>256</v>
      </c>
      <c r="E407" s="4" t="s">
        <v>2642</v>
      </c>
      <c r="H407" s="4" t="s">
        <v>82</v>
      </c>
      <c r="K407" s="4" t="s">
        <v>2642</v>
      </c>
      <c r="P407" s="4" t="s">
        <v>2642</v>
      </c>
      <c r="R407" s="4" t="s">
        <v>85</v>
      </c>
      <c r="U407" s="4" t="s">
        <v>2643</v>
      </c>
      <c r="X407" s="4" t="s">
        <v>2644</v>
      </c>
      <c r="Z407" s="4" t="s">
        <v>356</v>
      </c>
      <c r="AC407" s="4" t="s">
        <v>2645</v>
      </c>
      <c r="AF407" s="4" t="s">
        <v>118</v>
      </c>
      <c r="AI407" s="4" t="s">
        <v>109</v>
      </c>
      <c r="AN407" s="4" t="s">
        <v>2646</v>
      </c>
      <c r="AQ407" s="4">
        <v>1980</v>
      </c>
      <c r="AT407" s="4" t="s">
        <v>2647</v>
      </c>
      <c r="AV407" s="5">
        <v>38464</v>
      </c>
      <c r="AX407" s="4" t="s">
        <v>2647</v>
      </c>
      <c r="AY407" s="4" t="s">
        <v>2647</v>
      </c>
      <c r="BD407" s="4" t="s">
        <v>2648</v>
      </c>
      <c r="BF407" s="4" t="s">
        <v>2649</v>
      </c>
      <c r="BG407" s="4" t="s">
        <v>2649</v>
      </c>
      <c r="BH407" s="4" t="s">
        <v>2650</v>
      </c>
      <c r="BL407" s="4" t="s">
        <v>97</v>
      </c>
      <c r="BN407" s="4" t="s">
        <v>97</v>
      </c>
      <c r="BU407" s="4" t="s">
        <v>2651</v>
      </c>
      <c r="BV407" s="4" t="s">
        <v>2652</v>
      </c>
      <c r="BY407" s="4" t="s">
        <v>2653</v>
      </c>
      <c r="CA407" s="8" t="str">
        <f>CONCATENATE(MID(AX407,6,2),"/",MID(AX407,9,2),"/",MID(AX407,1,4))</f>
        <v>05/11/2009</v>
      </c>
      <c r="CB407" s="7" t="str">
        <f>MID(BF407,33,4)</f>
        <v>436</v>
      </c>
    </row>
    <row r="408" spans="1:80">
      <c r="A408" s="12">
        <v>437</v>
      </c>
      <c r="B408" s="4">
        <v>624</v>
      </c>
      <c r="C408" s="4" t="s">
        <v>256</v>
      </c>
      <c r="E408" s="4" t="s">
        <v>2623</v>
      </c>
      <c r="H408" s="4" t="s">
        <v>82</v>
      </c>
      <c r="J408" s="4" t="s">
        <v>2624</v>
      </c>
      <c r="AF408" s="4" t="s">
        <v>90</v>
      </c>
      <c r="AI408" s="4" t="s">
        <v>91</v>
      </c>
      <c r="AN408" s="4" t="s">
        <v>157</v>
      </c>
      <c r="AQ408" s="4">
        <v>1990</v>
      </c>
      <c r="AS408" s="4" t="s">
        <v>2625</v>
      </c>
      <c r="AU408" s="5">
        <v>38474</v>
      </c>
      <c r="AX408" s="4" t="s">
        <v>2625</v>
      </c>
      <c r="BF408" s="4" t="s">
        <v>2626</v>
      </c>
      <c r="BL408" s="4" t="s">
        <v>97</v>
      </c>
      <c r="BN408" s="4" t="s">
        <v>97</v>
      </c>
      <c r="BV408" s="4" t="s">
        <v>2627</v>
      </c>
      <c r="BY408" s="4" t="s">
        <v>2628</v>
      </c>
      <c r="CA408" s="8" t="str">
        <f>CONCATENATE(MID(AX408,6,2),"/",MID(AX408,9,2),"/",MID(AX408,1,4))</f>
        <v>05/11/2009</v>
      </c>
      <c r="CB408" s="7" t="str">
        <f>MID(BF408,33,4)</f>
        <v>437</v>
      </c>
    </row>
    <row r="409" spans="1:80">
      <c r="A409" s="12">
        <v>438</v>
      </c>
      <c r="B409" s="4">
        <v>625</v>
      </c>
      <c r="C409" s="4" t="s">
        <v>256</v>
      </c>
      <c r="E409" s="4" t="s">
        <v>2629</v>
      </c>
      <c r="H409" s="4" t="s">
        <v>82</v>
      </c>
      <c r="R409" s="4" t="s">
        <v>1559</v>
      </c>
      <c r="U409" s="4" t="s">
        <v>625</v>
      </c>
      <c r="AI409" s="4" t="s">
        <v>109</v>
      </c>
      <c r="AS409" s="4" t="s">
        <v>2630</v>
      </c>
      <c r="AU409" s="5">
        <v>38422</v>
      </c>
      <c r="AX409" s="4" t="s">
        <v>2630</v>
      </c>
      <c r="BD409" s="4" t="s">
        <v>2631</v>
      </c>
      <c r="BF409" s="4" t="s">
        <v>2632</v>
      </c>
      <c r="BL409" s="4" t="s">
        <v>97</v>
      </c>
      <c r="BN409" s="4" t="s">
        <v>97</v>
      </c>
      <c r="BV409" s="4" t="s">
        <v>2633</v>
      </c>
      <c r="BY409" s="4" t="s">
        <v>2634</v>
      </c>
      <c r="CA409" s="8" t="str">
        <f>CONCATENATE(MID(AX409,6,2),"/",MID(AX409,9,2),"/",MID(AX409,1,4))</f>
        <v>05/11/2009</v>
      </c>
      <c r="CB409" s="7" t="str">
        <f>MID(BF409,33,4)</f>
        <v>438</v>
      </c>
    </row>
    <row r="410" spans="1:80">
      <c r="A410" s="12">
        <v>439</v>
      </c>
      <c r="B410" s="4">
        <v>622</v>
      </c>
      <c r="C410" s="4" t="s">
        <v>256</v>
      </c>
      <c r="H410" s="4" t="s">
        <v>82</v>
      </c>
      <c r="O410" s="4" t="s">
        <v>2635</v>
      </c>
      <c r="R410" s="4" t="s">
        <v>85</v>
      </c>
      <c r="U410" s="4" t="s">
        <v>86</v>
      </c>
      <c r="X410" s="4" t="s">
        <v>2636</v>
      </c>
      <c r="Z410" s="4" t="s">
        <v>356</v>
      </c>
      <c r="AC410" s="4" t="s">
        <v>2532</v>
      </c>
      <c r="AF410" s="4" t="s">
        <v>2637</v>
      </c>
      <c r="AI410" s="4" t="s">
        <v>109</v>
      </c>
      <c r="AN410" s="4" t="s">
        <v>157</v>
      </c>
      <c r="AQ410" s="4">
        <v>1990</v>
      </c>
      <c r="AS410" s="4" t="s">
        <v>2638</v>
      </c>
      <c r="AU410" s="5">
        <v>38414</v>
      </c>
      <c r="AX410" s="4" t="s">
        <v>2638</v>
      </c>
      <c r="BF410" s="4" t="s">
        <v>2639</v>
      </c>
      <c r="BH410" s="4" t="s">
        <v>96</v>
      </c>
      <c r="BL410" s="4" t="s">
        <v>97</v>
      </c>
      <c r="BN410" s="4" t="s">
        <v>97</v>
      </c>
      <c r="BV410" s="4" t="s">
        <v>2640</v>
      </c>
      <c r="BY410" s="4" t="s">
        <v>2641</v>
      </c>
      <c r="CA410" s="8" t="str">
        <f>CONCATENATE(MID(AX410,6,2),"/",MID(AX410,9,2),"/",MID(AX410,1,4))</f>
        <v>05/11/2009</v>
      </c>
      <c r="CB410" s="7" t="str">
        <f>MID(BF410,33,4)</f>
        <v>439</v>
      </c>
    </row>
    <row r="411" spans="1:80">
      <c r="A411" s="12">
        <v>440</v>
      </c>
      <c r="B411" s="4">
        <v>626</v>
      </c>
      <c r="C411" s="4" t="s">
        <v>256</v>
      </c>
      <c r="E411" s="4" t="s">
        <v>2654</v>
      </c>
      <c r="H411" s="4" t="s">
        <v>82</v>
      </c>
      <c r="J411" s="4" t="s">
        <v>2655</v>
      </c>
      <c r="R411" s="4" t="s">
        <v>2395</v>
      </c>
      <c r="U411" s="4" t="s">
        <v>86</v>
      </c>
      <c r="AF411" s="4" t="s">
        <v>1812</v>
      </c>
      <c r="AI411" s="4" t="s">
        <v>91</v>
      </c>
      <c r="AN411" s="4" t="s">
        <v>157</v>
      </c>
      <c r="AQ411" s="4">
        <v>1987</v>
      </c>
      <c r="AS411" s="4" t="s">
        <v>2656</v>
      </c>
      <c r="AU411" s="5">
        <v>38474</v>
      </c>
      <c r="AX411" s="4" t="s">
        <v>2656</v>
      </c>
      <c r="BD411" s="4" t="s">
        <v>2657</v>
      </c>
      <c r="BF411" s="4" t="s">
        <v>2658</v>
      </c>
      <c r="BL411" s="4" t="s">
        <v>97</v>
      </c>
      <c r="BN411" s="4" t="s">
        <v>97</v>
      </c>
      <c r="BV411" s="4" t="s">
        <v>2659</v>
      </c>
      <c r="BY411" s="4" t="s">
        <v>2660</v>
      </c>
      <c r="CA411" s="8" t="str">
        <f>CONCATENATE(MID(AX411,6,2),"/",MID(AX411,9,2),"/",MID(AX411,1,4))</f>
        <v>05/12/2009</v>
      </c>
      <c r="CB411" s="7" t="str">
        <f>MID(BF411,33,4)</f>
        <v>440</v>
      </c>
    </row>
    <row r="412" spans="1:80">
      <c r="A412" s="12">
        <v>441</v>
      </c>
      <c r="B412" s="4">
        <v>627</v>
      </c>
      <c r="C412" s="4" t="s">
        <v>256</v>
      </c>
      <c r="E412" s="4" t="s">
        <v>2661</v>
      </c>
      <c r="H412" s="4" t="s">
        <v>82</v>
      </c>
      <c r="J412" s="4" t="s">
        <v>2618</v>
      </c>
      <c r="U412" s="4" t="s">
        <v>86</v>
      </c>
      <c r="AC412" s="4" t="s">
        <v>2532</v>
      </c>
      <c r="AI412" s="4" t="s">
        <v>109</v>
      </c>
      <c r="AQ412" s="4">
        <v>1990</v>
      </c>
      <c r="AS412" s="4" t="s">
        <v>2662</v>
      </c>
      <c r="AU412" s="5">
        <v>38473</v>
      </c>
      <c r="AX412" s="4" t="s">
        <v>2662</v>
      </c>
      <c r="BF412" s="4" t="s">
        <v>2663</v>
      </c>
      <c r="BH412" s="4" t="s">
        <v>96</v>
      </c>
      <c r="BL412" s="4" t="s">
        <v>97</v>
      </c>
      <c r="BN412" s="4" t="s">
        <v>97</v>
      </c>
      <c r="BY412" s="4" t="s">
        <v>2664</v>
      </c>
      <c r="CA412" s="8" t="str">
        <f>CONCATENATE(MID(AX412,6,2),"/",MID(AX412,9,2),"/",MID(AX412,1,4))</f>
        <v>05/12/2009</v>
      </c>
      <c r="CB412" s="7" t="str">
        <f>MID(BF412,33,4)</f>
        <v>441</v>
      </c>
    </row>
    <row r="413" spans="1:80">
      <c r="A413" s="12">
        <v>442</v>
      </c>
      <c r="B413" s="4">
        <v>628</v>
      </c>
      <c r="C413" s="4" t="s">
        <v>256</v>
      </c>
      <c r="E413" s="4" t="s">
        <v>2654</v>
      </c>
      <c r="H413" s="4" t="s">
        <v>82</v>
      </c>
      <c r="J413" s="4" t="s">
        <v>2665</v>
      </c>
      <c r="R413" s="4" t="s">
        <v>2666</v>
      </c>
      <c r="U413" s="4" t="s">
        <v>625</v>
      </c>
      <c r="AF413" s="4" t="s">
        <v>1812</v>
      </c>
      <c r="AI413" s="4" t="s">
        <v>91</v>
      </c>
      <c r="AN413" s="4" t="s">
        <v>157</v>
      </c>
      <c r="AQ413" s="4">
        <v>1987</v>
      </c>
      <c r="AS413" s="4" t="s">
        <v>2667</v>
      </c>
      <c r="AU413" s="5">
        <v>38474</v>
      </c>
      <c r="AX413" s="4" t="s">
        <v>2667</v>
      </c>
      <c r="BD413" s="4" t="s">
        <v>2668</v>
      </c>
      <c r="BF413" s="4" t="s">
        <v>2669</v>
      </c>
      <c r="BL413" s="4" t="s">
        <v>97</v>
      </c>
      <c r="BN413" s="4" t="s">
        <v>97</v>
      </c>
      <c r="BV413" s="4" t="s">
        <v>2660</v>
      </c>
      <c r="BY413" s="4" t="s">
        <v>2660</v>
      </c>
      <c r="CA413" s="8" t="str">
        <f>CONCATENATE(MID(AX413,6,2),"/",MID(AX413,9,2),"/",MID(AX413,1,4))</f>
        <v>05/13/2009</v>
      </c>
      <c r="CB413" s="7" t="str">
        <f>MID(BF413,33,4)</f>
        <v>442</v>
      </c>
    </row>
    <row r="414" spans="1:80">
      <c r="A414" s="12">
        <v>443</v>
      </c>
      <c r="B414" s="4">
        <v>630</v>
      </c>
      <c r="C414" s="4" t="s">
        <v>256</v>
      </c>
      <c r="E414" s="4" t="s">
        <v>2670</v>
      </c>
      <c r="H414" s="4" t="s">
        <v>82</v>
      </c>
      <c r="R414" s="4" t="s">
        <v>85</v>
      </c>
      <c r="U414" s="4" t="s">
        <v>247</v>
      </c>
      <c r="X414" s="4" t="s">
        <v>1768</v>
      </c>
      <c r="Z414" s="4" t="s">
        <v>372</v>
      </c>
      <c r="AC414" s="4" t="s">
        <v>349</v>
      </c>
      <c r="AF414" s="4" t="s">
        <v>405</v>
      </c>
      <c r="AI414" s="4" t="s">
        <v>91</v>
      </c>
      <c r="AN414" s="4" t="s">
        <v>2671</v>
      </c>
      <c r="AQ414" s="4">
        <v>1974</v>
      </c>
      <c r="AS414" s="4" t="s">
        <v>2672</v>
      </c>
      <c r="AU414" s="4">
        <v>2008</v>
      </c>
      <c r="AX414" s="4" t="s">
        <v>2672</v>
      </c>
      <c r="BD414" s="4" t="s">
        <v>2673</v>
      </c>
      <c r="BF414" s="4" t="s">
        <v>2674</v>
      </c>
      <c r="BH414" s="4" t="s">
        <v>96</v>
      </c>
      <c r="BL414" s="4" t="s">
        <v>97</v>
      </c>
      <c r="BN414" s="4" t="s">
        <v>97</v>
      </c>
      <c r="BV414" s="4" t="s">
        <v>2675</v>
      </c>
      <c r="BY414" s="4" t="s">
        <v>2676</v>
      </c>
      <c r="CA414" s="8" t="str">
        <f>CONCATENATE(MID(AX414,6,2),"/",MID(AX414,9,2),"/",MID(AX414,1,4))</f>
        <v>05/19/2009</v>
      </c>
      <c r="CB414" s="7" t="str">
        <f>MID(BF414,33,4)</f>
        <v>443</v>
      </c>
    </row>
    <row r="415" spans="1:80">
      <c r="A415" s="12">
        <v>444</v>
      </c>
      <c r="B415" s="4">
        <v>631</v>
      </c>
      <c r="C415" s="4" t="s">
        <v>256</v>
      </c>
      <c r="E415" s="4" t="s">
        <v>2677</v>
      </c>
      <c r="H415" s="4" t="s">
        <v>82</v>
      </c>
      <c r="J415" s="4" t="s">
        <v>2624</v>
      </c>
      <c r="AI415" s="4" t="s">
        <v>109</v>
      </c>
      <c r="AQ415" s="4">
        <v>1990</v>
      </c>
      <c r="AS415" s="4" t="s">
        <v>2678</v>
      </c>
      <c r="AU415" s="4" t="s">
        <v>2679</v>
      </c>
      <c r="AX415" s="4" t="s">
        <v>2678</v>
      </c>
      <c r="BD415" s="4" t="s">
        <v>2680</v>
      </c>
      <c r="BF415" s="4" t="s">
        <v>2681</v>
      </c>
      <c r="BL415" s="4" t="s">
        <v>97</v>
      </c>
      <c r="BN415" s="4" t="s">
        <v>97</v>
      </c>
      <c r="BV415" s="4" t="s">
        <v>2627</v>
      </c>
      <c r="BY415" s="4" t="s">
        <v>2682</v>
      </c>
      <c r="CA415" s="8" t="str">
        <f>CONCATENATE(MID(AX415,6,2),"/",MID(AX415,9,2),"/",MID(AX415,1,4))</f>
        <v>05/19/2009</v>
      </c>
      <c r="CB415" s="7" t="str">
        <f>MID(BF415,33,4)</f>
        <v>444</v>
      </c>
    </row>
    <row r="416" spans="1:80">
      <c r="A416" s="12">
        <v>445</v>
      </c>
      <c r="B416" s="4">
        <v>632</v>
      </c>
      <c r="C416" s="4" t="s">
        <v>256</v>
      </c>
      <c r="E416" s="4" t="s">
        <v>2761</v>
      </c>
      <c r="H416" s="4" t="s">
        <v>82</v>
      </c>
      <c r="P416" s="4" t="s">
        <v>104</v>
      </c>
      <c r="R416" s="4" t="s">
        <v>2762</v>
      </c>
      <c r="U416" s="4" t="s">
        <v>1128</v>
      </c>
      <c r="AI416" s="4" t="s">
        <v>109</v>
      </c>
      <c r="AN416" s="4" t="s">
        <v>2763</v>
      </c>
      <c r="AQ416" s="4">
        <v>1966</v>
      </c>
      <c r="AT416" s="4" t="s">
        <v>2764</v>
      </c>
      <c r="AV416" s="5">
        <v>38484</v>
      </c>
      <c r="AX416" s="4" t="s">
        <v>2764</v>
      </c>
      <c r="AY416" s="4" t="s">
        <v>2764</v>
      </c>
      <c r="BD416" s="4" t="s">
        <v>2765</v>
      </c>
      <c r="BF416" s="4" t="s">
        <v>2766</v>
      </c>
      <c r="BG416" s="4" t="s">
        <v>2766</v>
      </c>
      <c r="BH416" s="4" t="s">
        <v>2767</v>
      </c>
      <c r="BL416" s="4" t="s">
        <v>97</v>
      </c>
      <c r="BN416" s="4" t="s">
        <v>97</v>
      </c>
      <c r="BU416" s="4" t="s">
        <v>2768</v>
      </c>
      <c r="BV416" s="4" t="s">
        <v>2769</v>
      </c>
      <c r="BY416" s="4" t="s">
        <v>2770</v>
      </c>
      <c r="CA416" s="8" t="str">
        <f>CONCATENATE(MID(AX416,6,2),"/",MID(AX416,9,2),"/",MID(AX416,1,4))</f>
        <v>05/19/2009</v>
      </c>
      <c r="CB416" s="7" t="str">
        <f>MID(BF416,33,4)</f>
        <v>445</v>
      </c>
    </row>
    <row r="417" spans="1:80">
      <c r="A417" s="12">
        <v>446</v>
      </c>
      <c r="B417" s="4">
        <v>634</v>
      </c>
      <c r="C417" s="4" t="s">
        <v>256</v>
      </c>
      <c r="E417" s="4" t="s">
        <v>2683</v>
      </c>
      <c r="H417" s="4" t="s">
        <v>82</v>
      </c>
      <c r="P417" s="4" t="s">
        <v>104</v>
      </c>
      <c r="R417" s="4" t="s">
        <v>85</v>
      </c>
      <c r="U417" s="4" t="s">
        <v>117</v>
      </c>
      <c r="X417" s="4" t="s">
        <v>87</v>
      </c>
      <c r="AF417" s="4" t="s">
        <v>118</v>
      </c>
      <c r="AI417" s="4" t="s">
        <v>109</v>
      </c>
      <c r="AN417" s="4" t="s">
        <v>110</v>
      </c>
      <c r="AQ417" s="4">
        <v>1980</v>
      </c>
      <c r="AS417" s="4" t="s">
        <v>2684</v>
      </c>
      <c r="AU417" s="5">
        <v>38463</v>
      </c>
      <c r="AX417" s="4" t="s">
        <v>2684</v>
      </c>
      <c r="BD417" s="4" t="s">
        <v>2685</v>
      </c>
      <c r="BF417" s="4" t="s">
        <v>2686</v>
      </c>
      <c r="BH417" s="4" t="s">
        <v>96</v>
      </c>
      <c r="BL417" s="4" t="s">
        <v>97</v>
      </c>
      <c r="BN417" s="4" t="s">
        <v>97</v>
      </c>
      <c r="BU417" s="4" t="s">
        <v>2651</v>
      </c>
      <c r="BV417" s="4" t="s">
        <v>2687</v>
      </c>
      <c r="BY417" s="4" t="s">
        <v>2688</v>
      </c>
      <c r="CA417" s="8" t="str">
        <f>CONCATENATE(MID(AX417,6,2),"/",MID(AX417,9,2),"/",MID(AX417,1,4))</f>
        <v>05/19/2009</v>
      </c>
      <c r="CB417" s="7" t="str">
        <f>MID(BF417,33,4)</f>
        <v>446</v>
      </c>
    </row>
    <row r="418" spans="1:80">
      <c r="A418" s="12">
        <v>447</v>
      </c>
      <c r="B418" s="4">
        <v>636</v>
      </c>
      <c r="C418" s="4" t="s">
        <v>256</v>
      </c>
      <c r="E418" s="4" t="s">
        <v>2843</v>
      </c>
      <c r="H418" s="4" t="s">
        <v>82</v>
      </c>
      <c r="P418" s="4" t="s">
        <v>104</v>
      </c>
      <c r="R418" s="4" t="s">
        <v>85</v>
      </c>
      <c r="U418" s="4" t="s">
        <v>625</v>
      </c>
      <c r="AF418" s="4" t="s">
        <v>118</v>
      </c>
      <c r="AI418" s="4" t="s">
        <v>109</v>
      </c>
      <c r="AN418" s="4" t="s">
        <v>110</v>
      </c>
      <c r="AQ418" s="4">
        <v>1981</v>
      </c>
      <c r="AT418" s="4" t="s">
        <v>2844</v>
      </c>
      <c r="AV418" s="5">
        <v>38463</v>
      </c>
      <c r="AX418" s="4" t="s">
        <v>2844</v>
      </c>
      <c r="AY418" s="4" t="s">
        <v>2844</v>
      </c>
      <c r="BD418" s="4" t="s">
        <v>2845</v>
      </c>
      <c r="BF418" s="4" t="s">
        <v>2846</v>
      </c>
      <c r="BG418" s="4" t="s">
        <v>2846</v>
      </c>
      <c r="BL418" s="4" t="s">
        <v>97</v>
      </c>
      <c r="BN418" s="4" t="s">
        <v>97</v>
      </c>
      <c r="BU418" s="4" t="s">
        <v>2651</v>
      </c>
      <c r="BV418" s="4" t="s">
        <v>2847</v>
      </c>
      <c r="BY418" s="4" t="s">
        <v>2848</v>
      </c>
      <c r="CA418" s="8" t="str">
        <f>CONCATENATE(MID(AX418,6,2),"/",MID(AX418,9,2),"/",MID(AX418,1,4))</f>
        <v>05/19/2009</v>
      </c>
      <c r="CB418" s="7" t="str">
        <f>MID(BF418,33,4)</f>
        <v>447</v>
      </c>
    </row>
    <row r="419" spans="1:80">
      <c r="A419" s="12">
        <v>448</v>
      </c>
      <c r="B419" s="4">
        <v>637</v>
      </c>
      <c r="C419" s="4" t="s">
        <v>256</v>
      </c>
      <c r="D419" s="4" t="s">
        <v>2651</v>
      </c>
      <c r="E419" s="4" t="s">
        <v>2795</v>
      </c>
      <c r="H419" s="4" t="s">
        <v>82</v>
      </c>
      <c r="P419" s="4" t="s">
        <v>104</v>
      </c>
      <c r="R419" s="4" t="s">
        <v>246</v>
      </c>
      <c r="U419" s="4" t="s">
        <v>547</v>
      </c>
      <c r="AF419" s="4" t="s">
        <v>118</v>
      </c>
      <c r="AI419" s="4" t="s">
        <v>91</v>
      </c>
      <c r="AN419" s="4" t="s">
        <v>110</v>
      </c>
      <c r="AQ419" s="4">
        <v>1973</v>
      </c>
      <c r="AT419" s="4" t="s">
        <v>2796</v>
      </c>
      <c r="AV419" s="5">
        <v>38463</v>
      </c>
      <c r="AX419" s="4" t="s">
        <v>2796</v>
      </c>
      <c r="AY419" s="4" t="s">
        <v>2796</v>
      </c>
      <c r="BD419" s="4" t="s">
        <v>2797</v>
      </c>
      <c r="BF419" s="4" t="s">
        <v>2798</v>
      </c>
      <c r="BG419" s="4" t="s">
        <v>2798</v>
      </c>
      <c r="BH419" s="4" t="s">
        <v>96</v>
      </c>
      <c r="BL419" s="4" t="s">
        <v>97</v>
      </c>
      <c r="BN419" s="4" t="s">
        <v>97</v>
      </c>
      <c r="BV419" s="4" t="s">
        <v>2799</v>
      </c>
      <c r="BY419" s="4" t="s">
        <v>2800</v>
      </c>
      <c r="CA419" s="8" t="str">
        <f>CONCATENATE(MID(AX419,6,2),"/",MID(AX419,9,2),"/",MID(AX419,1,4))</f>
        <v>05/19/2009</v>
      </c>
      <c r="CB419" s="7" t="str">
        <f>MID(BF419,33,4)</f>
        <v>448</v>
      </c>
    </row>
    <row r="420" spans="1:80">
      <c r="A420" s="12">
        <v>449</v>
      </c>
      <c r="B420" s="4">
        <v>638</v>
      </c>
      <c r="C420" s="4" t="s">
        <v>256</v>
      </c>
      <c r="E420" s="4" t="s">
        <v>2801</v>
      </c>
      <c r="H420" s="4" t="s">
        <v>82</v>
      </c>
      <c r="P420" s="4" t="s">
        <v>104</v>
      </c>
      <c r="R420" s="4" t="s">
        <v>85</v>
      </c>
      <c r="U420" s="4" t="s">
        <v>594</v>
      </c>
      <c r="AC420" s="4" t="s">
        <v>2802</v>
      </c>
      <c r="AF420" s="4" t="s">
        <v>118</v>
      </c>
      <c r="AI420" s="4" t="s">
        <v>109</v>
      </c>
      <c r="AN420" s="4" t="s">
        <v>110</v>
      </c>
      <c r="AQ420" s="4">
        <v>1982</v>
      </c>
      <c r="AT420" s="4" t="s">
        <v>2803</v>
      </c>
      <c r="AV420" s="5">
        <v>38463</v>
      </c>
      <c r="AX420" s="4" t="s">
        <v>2803</v>
      </c>
      <c r="AY420" s="4" t="s">
        <v>2803</v>
      </c>
      <c r="BD420" s="4" t="s">
        <v>2804</v>
      </c>
      <c r="BF420" s="4" t="s">
        <v>2805</v>
      </c>
      <c r="BG420" s="4" t="s">
        <v>2805</v>
      </c>
      <c r="BH420" s="4" t="s">
        <v>96</v>
      </c>
      <c r="BL420" s="4" t="s">
        <v>97</v>
      </c>
      <c r="BN420" s="4" t="s">
        <v>97</v>
      </c>
      <c r="BU420" s="4" t="s">
        <v>2768</v>
      </c>
      <c r="BV420" s="4" t="s">
        <v>2806</v>
      </c>
      <c r="BY420" s="4" t="s">
        <v>2807</v>
      </c>
      <c r="CA420" s="8" t="str">
        <f>CONCATENATE(MID(AX420,6,2),"/",MID(AX420,9,2),"/",MID(AX420,1,4))</f>
        <v>05/19/2009</v>
      </c>
      <c r="CB420" s="7" t="str">
        <f>MID(BF420,33,4)</f>
        <v>449</v>
      </c>
    </row>
    <row r="421" spans="1:80">
      <c r="A421" s="12">
        <v>450</v>
      </c>
      <c r="B421" s="4">
        <v>639</v>
      </c>
      <c r="C421" s="4" t="s">
        <v>256</v>
      </c>
      <c r="E421" s="4" t="s">
        <v>2689</v>
      </c>
      <c r="H421" s="4" t="s">
        <v>82</v>
      </c>
      <c r="R421" s="4" t="s">
        <v>2690</v>
      </c>
      <c r="U421" s="4" t="s">
        <v>625</v>
      </c>
      <c r="AI421" s="4" t="s">
        <v>109</v>
      </c>
      <c r="AN421" s="4" t="s">
        <v>2690</v>
      </c>
      <c r="AQ421" s="4">
        <v>1981</v>
      </c>
      <c r="AS421" s="4" t="s">
        <v>2691</v>
      </c>
      <c r="AU421" s="5">
        <v>38487</v>
      </c>
      <c r="AX421" s="4" t="s">
        <v>2691</v>
      </c>
      <c r="BD421" s="4" t="s">
        <v>2692</v>
      </c>
      <c r="BF421" s="4" t="s">
        <v>2693</v>
      </c>
      <c r="BH421" s="4" t="s">
        <v>941</v>
      </c>
      <c r="BL421" s="4" t="s">
        <v>97</v>
      </c>
      <c r="BN421" s="4" t="s">
        <v>97</v>
      </c>
      <c r="BV421" s="4" t="s">
        <v>2694</v>
      </c>
      <c r="BY421" s="4" t="s">
        <v>2695</v>
      </c>
      <c r="CA421" s="8" t="str">
        <f>CONCATENATE(MID(AX421,6,2),"/",MID(AX421,9,2),"/",MID(AX421,1,4))</f>
        <v>05/19/2009</v>
      </c>
      <c r="CB421" s="7" t="str">
        <f>MID(BF421,33,4)</f>
        <v>450</v>
      </c>
    </row>
    <row r="422" spans="1:80">
      <c r="A422" s="12">
        <v>451</v>
      </c>
      <c r="B422" s="4">
        <v>640</v>
      </c>
      <c r="C422" s="4" t="s">
        <v>256</v>
      </c>
      <c r="E422" s="4" t="s">
        <v>2836</v>
      </c>
      <c r="H422" s="4" t="s">
        <v>82</v>
      </c>
      <c r="P422" s="4" t="s">
        <v>104</v>
      </c>
      <c r="R422" s="4" t="s">
        <v>2837</v>
      </c>
      <c r="U422" s="4" t="s">
        <v>117</v>
      </c>
      <c r="AF422" s="4" t="s">
        <v>118</v>
      </c>
      <c r="AI422" s="4" t="s">
        <v>109</v>
      </c>
      <c r="AN422" s="4" t="s">
        <v>2837</v>
      </c>
      <c r="AQ422" s="4">
        <v>1974</v>
      </c>
      <c r="AT422" s="4" t="s">
        <v>2838</v>
      </c>
      <c r="AV422" s="5">
        <v>38483</v>
      </c>
      <c r="AX422" s="4" t="s">
        <v>2838</v>
      </c>
      <c r="AY422" s="4" t="s">
        <v>2838</v>
      </c>
      <c r="BD422" s="4" t="s">
        <v>2839</v>
      </c>
      <c r="BF422" s="4" t="s">
        <v>2840</v>
      </c>
      <c r="BG422" s="4" t="s">
        <v>2840</v>
      </c>
      <c r="BH422" s="4" t="s">
        <v>2650</v>
      </c>
      <c r="BL422" s="4" t="s">
        <v>97</v>
      </c>
      <c r="BN422" s="4" t="s">
        <v>97</v>
      </c>
      <c r="BU422" s="4" t="s">
        <v>394</v>
      </c>
      <c r="BV422" s="4" t="s">
        <v>2841</v>
      </c>
      <c r="BY422" s="4" t="s">
        <v>2842</v>
      </c>
      <c r="CA422" s="8" t="str">
        <f>CONCATENATE(MID(AX422,6,2),"/",MID(AX422,9,2),"/",MID(AX422,1,4))</f>
        <v>05/19/2009</v>
      </c>
      <c r="CB422" s="7" t="str">
        <f>MID(BF422,33,4)</f>
        <v>451</v>
      </c>
    </row>
    <row r="423" spans="1:80">
      <c r="A423" s="12">
        <v>452</v>
      </c>
      <c r="B423" s="4">
        <v>641</v>
      </c>
      <c r="C423" s="4" t="s">
        <v>256</v>
      </c>
      <c r="E423" s="4" t="s">
        <v>2808</v>
      </c>
      <c r="H423" s="4" t="s">
        <v>82</v>
      </c>
      <c r="P423" s="4" t="s">
        <v>104</v>
      </c>
      <c r="R423" s="4" t="s">
        <v>2395</v>
      </c>
      <c r="U423" s="4" t="s">
        <v>625</v>
      </c>
      <c r="AF423" s="4" t="s">
        <v>118</v>
      </c>
      <c r="AI423" s="4" t="s">
        <v>109</v>
      </c>
      <c r="AN423" s="4" t="s">
        <v>2395</v>
      </c>
      <c r="AQ423" s="4">
        <v>1979</v>
      </c>
      <c r="AT423" s="4" t="s">
        <v>2809</v>
      </c>
      <c r="AV423" s="5">
        <v>38484</v>
      </c>
      <c r="AX423" s="4" t="s">
        <v>2809</v>
      </c>
      <c r="AY423" s="4" t="s">
        <v>2809</v>
      </c>
      <c r="BD423" s="4" t="s">
        <v>2810</v>
      </c>
      <c r="BF423" s="4" t="s">
        <v>2811</v>
      </c>
      <c r="BG423" s="4" t="s">
        <v>2811</v>
      </c>
      <c r="BL423" s="4" t="s">
        <v>97</v>
      </c>
      <c r="BN423" s="4" t="s">
        <v>97</v>
      </c>
      <c r="BU423" s="4" t="s">
        <v>2651</v>
      </c>
      <c r="BV423" s="4" t="s">
        <v>2812</v>
      </c>
      <c r="BY423" s="4" t="s">
        <v>2813</v>
      </c>
      <c r="CA423" s="8" t="str">
        <f>CONCATENATE(MID(AX423,6,2),"/",MID(AX423,9,2),"/",MID(AX423,1,4))</f>
        <v>05/19/2009</v>
      </c>
      <c r="CB423" s="7" t="str">
        <f>MID(BF423,33,4)</f>
        <v>452</v>
      </c>
    </row>
    <row r="424" spans="1:80">
      <c r="A424" s="12">
        <v>453</v>
      </c>
      <c r="B424" s="4">
        <v>642</v>
      </c>
      <c r="C424" s="4" t="s">
        <v>256</v>
      </c>
      <c r="E424" s="4" t="s">
        <v>2821</v>
      </c>
      <c r="H424" s="4" t="s">
        <v>82</v>
      </c>
      <c r="P424" s="4" t="s">
        <v>104</v>
      </c>
      <c r="R424" s="4" t="s">
        <v>85</v>
      </c>
      <c r="U424" s="4" t="s">
        <v>594</v>
      </c>
      <c r="AF424" s="4" t="s">
        <v>118</v>
      </c>
      <c r="AI424" s="4" t="s">
        <v>109</v>
      </c>
      <c r="AN424" s="4" t="s">
        <v>250</v>
      </c>
      <c r="AQ424" s="4">
        <v>1978</v>
      </c>
      <c r="AT424" s="4" t="s">
        <v>2822</v>
      </c>
      <c r="AV424" s="5">
        <v>38463</v>
      </c>
      <c r="AX424" s="4" t="s">
        <v>2822</v>
      </c>
      <c r="AY424" s="4" t="s">
        <v>2822</v>
      </c>
      <c r="BD424" s="4" t="s">
        <v>2823</v>
      </c>
      <c r="BF424" s="4" t="s">
        <v>2824</v>
      </c>
      <c r="BG424" s="4" t="s">
        <v>2824</v>
      </c>
      <c r="BL424" s="4" t="s">
        <v>97</v>
      </c>
      <c r="BN424" s="4" t="s">
        <v>97</v>
      </c>
      <c r="BT424" s="4" t="s">
        <v>2825</v>
      </c>
      <c r="BV424" s="4" t="s">
        <v>2826</v>
      </c>
      <c r="BY424" s="4" t="s">
        <v>2827</v>
      </c>
      <c r="CA424" s="8" t="str">
        <f>CONCATENATE(MID(AX424,6,2),"/",MID(AX424,9,2),"/",MID(AX424,1,4))</f>
        <v>05/19/2009</v>
      </c>
      <c r="CB424" s="7" t="str">
        <f>MID(BF424,33,4)</f>
        <v>453</v>
      </c>
    </row>
    <row r="425" spans="1:80">
      <c r="A425" s="12">
        <v>454</v>
      </c>
      <c r="B425" s="4">
        <v>643</v>
      </c>
      <c r="C425" s="4" t="s">
        <v>256</v>
      </c>
      <c r="E425" s="4" t="s">
        <v>2787</v>
      </c>
      <c r="H425" s="4" t="s">
        <v>82</v>
      </c>
      <c r="P425" s="4" t="s">
        <v>104</v>
      </c>
      <c r="R425" s="4" t="s">
        <v>2788</v>
      </c>
      <c r="U425" s="4" t="s">
        <v>1175</v>
      </c>
      <c r="AF425" s="4" t="s">
        <v>118</v>
      </c>
      <c r="AI425" s="4" t="s">
        <v>109</v>
      </c>
      <c r="AN425" s="4" t="s">
        <v>110</v>
      </c>
      <c r="AQ425" s="4">
        <v>1975</v>
      </c>
      <c r="AT425" s="4" t="s">
        <v>2789</v>
      </c>
      <c r="AV425" s="5">
        <v>38464</v>
      </c>
      <c r="AX425" s="4" t="s">
        <v>2789</v>
      </c>
      <c r="AY425" s="4" t="s">
        <v>2789</v>
      </c>
      <c r="BD425" s="4" t="s">
        <v>2790</v>
      </c>
      <c r="BF425" s="4" t="s">
        <v>2791</v>
      </c>
      <c r="BG425" s="4" t="s">
        <v>2791</v>
      </c>
      <c r="BH425" s="4" t="s">
        <v>2792</v>
      </c>
      <c r="BL425" s="4" t="s">
        <v>97</v>
      </c>
      <c r="BN425" s="4" t="s">
        <v>97</v>
      </c>
      <c r="BU425" s="4" t="s">
        <v>2768</v>
      </c>
      <c r="BV425" s="4" t="s">
        <v>2793</v>
      </c>
      <c r="BY425" s="4" t="s">
        <v>2794</v>
      </c>
      <c r="CA425" s="8" t="str">
        <f>CONCATENATE(MID(AX425,6,2),"/",MID(AX425,9,2),"/",MID(AX425,1,4))</f>
        <v>05/19/2009</v>
      </c>
      <c r="CB425" s="7" t="str">
        <f>MID(BF425,33,4)</f>
        <v>454</v>
      </c>
    </row>
    <row r="426" spans="1:80">
      <c r="A426" s="12">
        <v>455</v>
      </c>
      <c r="B426" s="4">
        <v>644</v>
      </c>
      <c r="C426" s="4" t="s">
        <v>256</v>
      </c>
      <c r="E426" s="4" t="s">
        <v>2849</v>
      </c>
      <c r="H426" s="4" t="s">
        <v>82</v>
      </c>
      <c r="P426" s="4" t="s">
        <v>104</v>
      </c>
      <c r="R426" s="4" t="s">
        <v>85</v>
      </c>
      <c r="U426" s="4" t="s">
        <v>2643</v>
      </c>
      <c r="AF426" s="4" t="s">
        <v>118</v>
      </c>
      <c r="AI426" s="4" t="s">
        <v>109</v>
      </c>
      <c r="AN426" s="4" t="s">
        <v>110</v>
      </c>
      <c r="AQ426" s="4">
        <v>1989</v>
      </c>
      <c r="AT426" s="4" t="s">
        <v>2850</v>
      </c>
      <c r="AV426" s="5">
        <v>38464</v>
      </c>
      <c r="AX426" s="4" t="s">
        <v>2850</v>
      </c>
      <c r="AY426" s="4" t="s">
        <v>2850</v>
      </c>
      <c r="BD426" s="4" t="s">
        <v>2851</v>
      </c>
      <c r="BF426" s="4" t="s">
        <v>2852</v>
      </c>
      <c r="BG426" s="4" t="s">
        <v>2852</v>
      </c>
      <c r="BH426" s="4" t="s">
        <v>96</v>
      </c>
      <c r="BL426" s="4" t="s">
        <v>97</v>
      </c>
      <c r="BN426" s="4" t="s">
        <v>97</v>
      </c>
      <c r="BU426" s="4" t="s">
        <v>2768</v>
      </c>
      <c r="BV426" s="4" t="s">
        <v>2853</v>
      </c>
      <c r="BY426" s="4" t="s">
        <v>2854</v>
      </c>
      <c r="CA426" s="8" t="str">
        <f>CONCATENATE(MID(AX426,6,2),"/",MID(AX426,9,2),"/",MID(AX426,1,4))</f>
        <v>05/19/2009</v>
      </c>
      <c r="CB426" s="7" t="str">
        <f>MID(BF426,33,4)</f>
        <v>455</v>
      </c>
    </row>
    <row r="427" spans="1:80">
      <c r="A427" s="12">
        <v>456</v>
      </c>
      <c r="B427" s="4">
        <v>645</v>
      </c>
      <c r="C427" s="4" t="s">
        <v>256</v>
      </c>
      <c r="E427" s="4" t="s">
        <v>2814</v>
      </c>
      <c r="H427" s="4" t="s">
        <v>82</v>
      </c>
      <c r="P427" s="4" t="s">
        <v>104</v>
      </c>
      <c r="R427" s="4" t="s">
        <v>85</v>
      </c>
      <c r="U427" s="4" t="s">
        <v>1175</v>
      </c>
      <c r="AF427" s="4" t="s">
        <v>118</v>
      </c>
      <c r="AI427" s="4" t="s">
        <v>109</v>
      </c>
      <c r="AN427" s="4" t="s">
        <v>110</v>
      </c>
      <c r="AQ427" s="4">
        <v>1981</v>
      </c>
      <c r="AT427" s="4" t="s">
        <v>2815</v>
      </c>
      <c r="AV427" s="5">
        <v>38464</v>
      </c>
      <c r="AX427" s="4" t="s">
        <v>2815</v>
      </c>
      <c r="AY427" s="4" t="s">
        <v>2815</v>
      </c>
      <c r="BD427" s="4" t="s">
        <v>2816</v>
      </c>
      <c r="BF427" s="4" t="s">
        <v>2817</v>
      </c>
      <c r="BG427" s="4" t="s">
        <v>2817</v>
      </c>
      <c r="BH427" s="4" t="s">
        <v>96</v>
      </c>
      <c r="BL427" s="4" t="s">
        <v>97</v>
      </c>
      <c r="BN427" s="4" t="s">
        <v>97</v>
      </c>
      <c r="BU427" s="4" t="s">
        <v>2818</v>
      </c>
      <c r="BV427" s="4" t="s">
        <v>2819</v>
      </c>
      <c r="BY427" s="4" t="s">
        <v>2820</v>
      </c>
      <c r="CA427" s="8" t="str">
        <f>CONCATENATE(MID(AX427,6,2),"/",MID(AX427,9,2),"/",MID(AX427,1,4))</f>
        <v>05/19/2009</v>
      </c>
      <c r="CB427" s="7" t="str">
        <f>MID(BF427,33,4)</f>
        <v>456</v>
      </c>
    </row>
    <row r="428" spans="1:80">
      <c r="A428" s="12">
        <v>457</v>
      </c>
      <c r="B428" s="4">
        <v>646</v>
      </c>
      <c r="C428" s="4" t="s">
        <v>256</v>
      </c>
      <c r="E428" s="4" t="s">
        <v>2771</v>
      </c>
      <c r="H428" s="4" t="s">
        <v>82</v>
      </c>
      <c r="P428" s="4" t="s">
        <v>104</v>
      </c>
      <c r="R428" s="4" t="s">
        <v>2772</v>
      </c>
      <c r="U428" s="4" t="s">
        <v>594</v>
      </c>
      <c r="AI428" s="4" t="s">
        <v>109</v>
      </c>
      <c r="AN428" s="4" t="s">
        <v>2773</v>
      </c>
      <c r="AQ428" s="4">
        <v>1969</v>
      </c>
      <c r="AT428" s="4" t="s">
        <v>2774</v>
      </c>
      <c r="AV428" s="5">
        <v>38464</v>
      </c>
      <c r="AX428" s="4" t="s">
        <v>2774</v>
      </c>
      <c r="AY428" s="4" t="s">
        <v>2774</v>
      </c>
      <c r="BD428" s="4" t="s">
        <v>2775</v>
      </c>
      <c r="BF428" s="4" t="s">
        <v>2776</v>
      </c>
      <c r="BG428" s="4" t="s">
        <v>2776</v>
      </c>
      <c r="BH428" s="4" t="s">
        <v>2777</v>
      </c>
      <c r="BL428" s="4" t="s">
        <v>97</v>
      </c>
      <c r="BN428" s="4" t="s">
        <v>97</v>
      </c>
      <c r="BU428" s="4" t="s">
        <v>2768</v>
      </c>
      <c r="BV428" s="4" t="s">
        <v>2778</v>
      </c>
      <c r="BY428" s="4" t="s">
        <v>2779</v>
      </c>
      <c r="CA428" s="8" t="str">
        <f>CONCATENATE(MID(AX428,6,2),"/",MID(AX428,9,2),"/",MID(AX428,1,4))</f>
        <v>05/19/2009</v>
      </c>
      <c r="CB428" s="7" t="str">
        <f>MID(BF428,33,4)</f>
        <v>457</v>
      </c>
    </row>
    <row r="429" spans="1:80">
      <c r="A429" s="12">
        <v>458</v>
      </c>
      <c r="B429" s="4">
        <v>647</v>
      </c>
      <c r="C429" s="4" t="s">
        <v>256</v>
      </c>
      <c r="E429" s="4" t="s">
        <v>2780</v>
      </c>
      <c r="H429" s="4" t="s">
        <v>82</v>
      </c>
      <c r="P429" s="4" t="s">
        <v>104</v>
      </c>
      <c r="R429" s="4" t="s">
        <v>85</v>
      </c>
      <c r="U429" s="4" t="s">
        <v>594</v>
      </c>
      <c r="AC429" s="4" t="s">
        <v>2781</v>
      </c>
      <c r="AF429" s="4" t="s">
        <v>118</v>
      </c>
      <c r="AI429" s="4" t="s">
        <v>109</v>
      </c>
      <c r="AN429" s="4" t="s">
        <v>2646</v>
      </c>
      <c r="AQ429" s="4">
        <v>1984</v>
      </c>
      <c r="AT429" s="4" t="s">
        <v>2782</v>
      </c>
      <c r="AV429" s="5">
        <v>38464</v>
      </c>
      <c r="AX429" s="4" t="s">
        <v>2782</v>
      </c>
      <c r="AY429" s="4" t="s">
        <v>2782</v>
      </c>
      <c r="BD429" s="4" t="s">
        <v>2783</v>
      </c>
      <c r="BF429" s="4" t="s">
        <v>2784</v>
      </c>
      <c r="BG429" s="4" t="s">
        <v>2784</v>
      </c>
      <c r="BH429" s="4" t="s">
        <v>96</v>
      </c>
      <c r="BL429" s="4" t="s">
        <v>97</v>
      </c>
      <c r="BN429" s="4" t="s">
        <v>97</v>
      </c>
      <c r="BU429" s="4" t="s">
        <v>2651</v>
      </c>
      <c r="BV429" s="4" t="s">
        <v>2785</v>
      </c>
      <c r="BY429" s="4" t="s">
        <v>2786</v>
      </c>
      <c r="CA429" s="8" t="str">
        <f>CONCATENATE(MID(AX429,6,2),"/",MID(AX429,9,2),"/",MID(AX429,1,4))</f>
        <v>05/19/2009</v>
      </c>
      <c r="CB429" s="7" t="str">
        <f>MID(BF429,33,4)</f>
        <v>458</v>
      </c>
    </row>
    <row r="430" spans="1:80">
      <c r="A430" s="12">
        <v>459</v>
      </c>
      <c r="B430" s="4">
        <v>648</v>
      </c>
      <c r="C430" s="4" t="s">
        <v>256</v>
      </c>
      <c r="E430" s="4" t="s">
        <v>2696</v>
      </c>
      <c r="H430" s="4" t="s">
        <v>82</v>
      </c>
      <c r="R430" s="4" t="s">
        <v>403</v>
      </c>
      <c r="U430" s="4" t="s">
        <v>625</v>
      </c>
      <c r="AI430" s="4" t="s">
        <v>91</v>
      </c>
      <c r="AQ430" s="4">
        <v>1997</v>
      </c>
      <c r="AS430" s="4" t="s">
        <v>2697</v>
      </c>
      <c r="AU430" s="5">
        <v>38487</v>
      </c>
      <c r="AX430" s="4" t="s">
        <v>2697</v>
      </c>
      <c r="BD430" s="4" t="s">
        <v>2698</v>
      </c>
      <c r="BF430" s="4" t="s">
        <v>2699</v>
      </c>
      <c r="BH430" s="4" t="s">
        <v>96</v>
      </c>
      <c r="BL430" s="4" t="s">
        <v>864</v>
      </c>
      <c r="BN430" s="4" t="s">
        <v>864</v>
      </c>
      <c r="BV430" s="4" t="s">
        <v>2700</v>
      </c>
      <c r="BY430" s="4" t="s">
        <v>2701</v>
      </c>
      <c r="CA430" s="8" t="str">
        <f>CONCATENATE(MID(AX430,6,2),"/",MID(AX430,9,2),"/",MID(AX430,1,4))</f>
        <v>05/19/2009</v>
      </c>
      <c r="CB430" s="7" t="str">
        <f>MID(BF430,33,4)</f>
        <v>459</v>
      </c>
    </row>
    <row r="431" spans="1:80">
      <c r="A431" s="12">
        <v>460</v>
      </c>
      <c r="B431" s="4">
        <v>649</v>
      </c>
      <c r="C431" s="4" t="s">
        <v>256</v>
      </c>
      <c r="E431" s="4" t="s">
        <v>2828</v>
      </c>
      <c r="H431" s="4" t="s">
        <v>82</v>
      </c>
      <c r="R431" s="4" t="s">
        <v>2829</v>
      </c>
      <c r="U431" s="4" t="s">
        <v>625</v>
      </c>
      <c r="AI431" s="4" t="s">
        <v>91</v>
      </c>
      <c r="AN431" s="4" t="s">
        <v>2829</v>
      </c>
      <c r="AQ431" s="4">
        <v>1974</v>
      </c>
      <c r="AT431" s="4" t="s">
        <v>2830</v>
      </c>
      <c r="AV431" s="5">
        <v>38487</v>
      </c>
      <c r="AX431" s="4" t="s">
        <v>2830</v>
      </c>
      <c r="AY431" s="4" t="s">
        <v>2830</v>
      </c>
      <c r="BD431" s="4" t="s">
        <v>2831</v>
      </c>
      <c r="BF431" s="4" t="s">
        <v>2832</v>
      </c>
      <c r="BG431" s="4" t="s">
        <v>2832</v>
      </c>
      <c r="BH431" s="4" t="s">
        <v>2833</v>
      </c>
      <c r="BL431" s="4" t="s">
        <v>97</v>
      </c>
      <c r="BN431" s="4" t="s">
        <v>97</v>
      </c>
      <c r="BV431" s="4" t="s">
        <v>2834</v>
      </c>
      <c r="BY431" s="4" t="s">
        <v>2835</v>
      </c>
      <c r="CA431" s="8" t="str">
        <f>CONCATENATE(MID(AX431,6,2),"/",MID(AX431,9,2),"/",MID(AX431,1,4))</f>
        <v>05/19/2009</v>
      </c>
      <c r="CB431" s="7" t="str">
        <f>MID(BF431,33,4)</f>
        <v>460</v>
      </c>
    </row>
    <row r="432" spans="1:80">
      <c r="A432" s="12">
        <v>461</v>
      </c>
      <c r="B432" s="4">
        <v>650</v>
      </c>
      <c r="C432" s="4" t="s">
        <v>256</v>
      </c>
      <c r="E432" s="4" t="s">
        <v>2702</v>
      </c>
      <c r="H432" s="4" t="s">
        <v>82</v>
      </c>
      <c r="R432" s="4" t="s">
        <v>403</v>
      </c>
      <c r="AI432" s="4" t="s">
        <v>109</v>
      </c>
      <c r="AN432" s="4" t="s">
        <v>2703</v>
      </c>
      <c r="AQ432" s="4">
        <v>1958</v>
      </c>
      <c r="AS432" s="4" t="s">
        <v>2704</v>
      </c>
      <c r="AU432" s="5">
        <v>38487</v>
      </c>
      <c r="AX432" s="4" t="s">
        <v>2704</v>
      </c>
      <c r="BD432" s="4" t="s">
        <v>2705</v>
      </c>
      <c r="BF432" s="4" t="s">
        <v>2706</v>
      </c>
      <c r="BH432" s="4" t="s">
        <v>96</v>
      </c>
      <c r="BL432" s="4" t="s">
        <v>97</v>
      </c>
      <c r="BN432" s="4" t="s">
        <v>97</v>
      </c>
      <c r="BV432" s="4" t="s">
        <v>2707</v>
      </c>
      <c r="BY432" s="4" t="s">
        <v>2708</v>
      </c>
      <c r="CA432" s="8" t="str">
        <f>CONCATENATE(MID(AX432,6,2),"/",MID(AX432,9,2),"/",MID(AX432,1,4))</f>
        <v>05/19/2009</v>
      </c>
      <c r="CB432" s="7" t="str">
        <f>MID(BF432,33,4)</f>
        <v>461</v>
      </c>
    </row>
    <row r="433" spans="1:80">
      <c r="A433" s="12">
        <v>462</v>
      </c>
      <c r="B433" s="4">
        <v>651</v>
      </c>
      <c r="C433" s="4" t="s">
        <v>256</v>
      </c>
      <c r="E433" s="4" t="s">
        <v>2709</v>
      </c>
      <c r="H433" s="4" t="s">
        <v>82</v>
      </c>
      <c r="R433" s="4" t="s">
        <v>403</v>
      </c>
      <c r="U433" s="4" t="s">
        <v>625</v>
      </c>
      <c r="AI433" s="4" t="s">
        <v>91</v>
      </c>
      <c r="AN433" s="4" t="s">
        <v>1721</v>
      </c>
      <c r="AQ433" s="4">
        <v>1962</v>
      </c>
      <c r="AS433" s="4" t="s">
        <v>2710</v>
      </c>
      <c r="AU433" s="5">
        <v>38487</v>
      </c>
      <c r="AX433" s="4" t="s">
        <v>2710</v>
      </c>
      <c r="BD433" s="4" t="s">
        <v>2711</v>
      </c>
      <c r="BF433" s="4" t="s">
        <v>2712</v>
      </c>
      <c r="BH433" s="4" t="s">
        <v>96</v>
      </c>
      <c r="BL433" s="4" t="s">
        <v>97</v>
      </c>
      <c r="BN433" s="4" t="s">
        <v>97</v>
      </c>
      <c r="BV433" s="4" t="s">
        <v>2713</v>
      </c>
      <c r="BY433" s="4" t="s">
        <v>2714</v>
      </c>
      <c r="CA433" s="8" t="str">
        <f>CONCATENATE(MID(AX433,6,2),"/",MID(AX433,9,2),"/",MID(AX433,1,4))</f>
        <v>05/19/2009</v>
      </c>
      <c r="CB433" s="7" t="str">
        <f>MID(BF433,33,4)</f>
        <v>462</v>
      </c>
    </row>
    <row r="434" spans="1:80">
      <c r="A434" s="12">
        <v>463</v>
      </c>
      <c r="B434" s="4">
        <v>652</v>
      </c>
      <c r="C434" s="4" t="s">
        <v>256</v>
      </c>
      <c r="E434" s="4" t="s">
        <v>2715</v>
      </c>
      <c r="H434" s="4" t="s">
        <v>82</v>
      </c>
      <c r="R434" s="4" t="s">
        <v>403</v>
      </c>
      <c r="U434" s="4" t="s">
        <v>625</v>
      </c>
      <c r="AI434" s="4" t="s">
        <v>109</v>
      </c>
      <c r="AN434" s="4" t="s">
        <v>250</v>
      </c>
      <c r="AQ434" s="4">
        <v>1979</v>
      </c>
      <c r="AS434" s="4" t="s">
        <v>2716</v>
      </c>
      <c r="AU434" s="5">
        <v>38487</v>
      </c>
      <c r="AX434" s="4" t="s">
        <v>2716</v>
      </c>
      <c r="BD434" s="4" t="s">
        <v>2717</v>
      </c>
      <c r="BF434" s="4" t="s">
        <v>2718</v>
      </c>
      <c r="BH434" s="4" t="s">
        <v>96</v>
      </c>
      <c r="BL434" s="4" t="s">
        <v>97</v>
      </c>
      <c r="BN434" s="4" t="s">
        <v>97</v>
      </c>
      <c r="BV434" s="4" t="s">
        <v>2719</v>
      </c>
      <c r="BY434" s="4" t="s">
        <v>2720</v>
      </c>
      <c r="CA434" s="8" t="str">
        <f>CONCATENATE(MID(AX434,6,2),"/",MID(AX434,9,2),"/",MID(AX434,1,4))</f>
        <v>05/19/2009</v>
      </c>
      <c r="CB434" s="7" t="str">
        <f>MID(BF434,33,4)</f>
        <v>463</v>
      </c>
    </row>
    <row r="435" spans="1:80">
      <c r="A435" s="12">
        <v>464</v>
      </c>
      <c r="B435" s="4">
        <v>653</v>
      </c>
      <c r="C435" s="4" t="s">
        <v>256</v>
      </c>
      <c r="E435" s="4" t="s">
        <v>2721</v>
      </c>
      <c r="H435" s="4" t="s">
        <v>82</v>
      </c>
      <c r="R435" s="4" t="s">
        <v>2722</v>
      </c>
      <c r="U435" s="4" t="s">
        <v>625</v>
      </c>
      <c r="AI435" s="4" t="s">
        <v>109</v>
      </c>
      <c r="AN435" s="4" t="s">
        <v>2690</v>
      </c>
      <c r="AQ435" s="4">
        <v>1985</v>
      </c>
      <c r="AS435" s="4" t="s">
        <v>2723</v>
      </c>
      <c r="AU435" s="5">
        <v>38487</v>
      </c>
      <c r="AX435" s="4" t="s">
        <v>2723</v>
      </c>
      <c r="BD435" s="4" t="s">
        <v>2724</v>
      </c>
      <c r="BF435" s="4" t="s">
        <v>2725</v>
      </c>
      <c r="BH435" s="4" t="s">
        <v>2726</v>
      </c>
      <c r="BL435" s="4" t="s">
        <v>97</v>
      </c>
      <c r="BN435" s="4" t="s">
        <v>97</v>
      </c>
      <c r="BV435" s="4" t="s">
        <v>2727</v>
      </c>
      <c r="BY435" s="4" t="s">
        <v>2728</v>
      </c>
      <c r="CA435" s="8" t="str">
        <f>CONCATENATE(MID(AX435,6,2),"/",MID(AX435,9,2),"/",MID(AX435,1,4))</f>
        <v>05/19/2009</v>
      </c>
      <c r="CB435" s="7" t="str">
        <f>MID(BF435,33,4)</f>
        <v>464</v>
      </c>
    </row>
    <row r="436" spans="1:80">
      <c r="A436" s="12">
        <v>465</v>
      </c>
      <c r="B436" s="4">
        <v>655</v>
      </c>
      <c r="C436" s="4" t="s">
        <v>256</v>
      </c>
      <c r="E436" s="4" t="s">
        <v>169</v>
      </c>
      <c r="H436" s="4" t="s">
        <v>82</v>
      </c>
      <c r="R436" s="4" t="s">
        <v>403</v>
      </c>
      <c r="U436" s="4" t="s">
        <v>625</v>
      </c>
      <c r="AI436" s="4" t="s">
        <v>109</v>
      </c>
      <c r="AN436" s="4" t="s">
        <v>1721</v>
      </c>
      <c r="AQ436" s="4">
        <v>1980</v>
      </c>
      <c r="AS436" s="4" t="s">
        <v>2729</v>
      </c>
      <c r="AU436" s="5">
        <v>38487</v>
      </c>
      <c r="AX436" s="4" t="s">
        <v>2729</v>
      </c>
      <c r="BD436" s="4" t="s">
        <v>2730</v>
      </c>
      <c r="BF436" s="4" t="s">
        <v>2731</v>
      </c>
      <c r="BH436" s="4" t="s">
        <v>96</v>
      </c>
      <c r="BL436" s="4" t="s">
        <v>97</v>
      </c>
      <c r="BN436" s="4" t="s">
        <v>97</v>
      </c>
      <c r="BV436" s="4" t="s">
        <v>2732</v>
      </c>
      <c r="BY436" s="4" t="s">
        <v>2733</v>
      </c>
      <c r="CA436" s="8" t="str">
        <f>CONCATENATE(MID(AX436,6,2),"/",MID(AX436,9,2),"/",MID(AX436,1,4))</f>
        <v>05/19/2009</v>
      </c>
      <c r="CB436" s="7" t="str">
        <f>MID(BF436,33,4)</f>
        <v>465</v>
      </c>
    </row>
    <row r="437" spans="1:80">
      <c r="A437" s="12">
        <v>466</v>
      </c>
      <c r="B437" s="4">
        <v>656</v>
      </c>
      <c r="C437" s="4" t="s">
        <v>256</v>
      </c>
      <c r="E437" s="4" t="s">
        <v>2734</v>
      </c>
      <c r="H437" s="4" t="s">
        <v>82</v>
      </c>
      <c r="R437" s="4" t="s">
        <v>403</v>
      </c>
      <c r="AI437" s="4" t="s">
        <v>109</v>
      </c>
      <c r="AN437" s="4" t="s">
        <v>1721</v>
      </c>
      <c r="AQ437" s="4">
        <v>1998</v>
      </c>
      <c r="AS437" s="4" t="s">
        <v>2735</v>
      </c>
      <c r="AU437" s="5">
        <v>38487</v>
      </c>
      <c r="AX437" s="4" t="s">
        <v>2735</v>
      </c>
      <c r="BD437" s="4" t="s">
        <v>2736</v>
      </c>
      <c r="BF437" s="4" t="s">
        <v>2737</v>
      </c>
      <c r="BH437" s="4" t="s">
        <v>96</v>
      </c>
      <c r="BL437" s="4" t="s">
        <v>864</v>
      </c>
      <c r="BN437" s="4" t="s">
        <v>864</v>
      </c>
      <c r="BV437" s="4" t="s">
        <v>2738</v>
      </c>
      <c r="BY437" s="4" t="s">
        <v>2739</v>
      </c>
      <c r="CA437" s="8" t="str">
        <f>CONCATENATE(MID(AX437,6,2),"/",MID(AX437,9,2),"/",MID(AX437,1,4))</f>
        <v>05/19/2009</v>
      </c>
      <c r="CB437" s="7" t="str">
        <f>MID(BF437,33,4)</f>
        <v>466</v>
      </c>
    </row>
    <row r="438" spans="1:80">
      <c r="A438" s="12">
        <v>467</v>
      </c>
      <c r="B438" s="4">
        <v>657</v>
      </c>
      <c r="C438" s="4" t="s">
        <v>256</v>
      </c>
      <c r="E438" s="4" t="s">
        <v>2740</v>
      </c>
      <c r="H438" s="4" t="s">
        <v>82</v>
      </c>
      <c r="R438" s="4" t="s">
        <v>403</v>
      </c>
      <c r="U438" s="4" t="s">
        <v>625</v>
      </c>
      <c r="AI438" s="4" t="s">
        <v>109</v>
      </c>
      <c r="AN438" s="4" t="s">
        <v>2741</v>
      </c>
      <c r="AQ438" s="4">
        <v>1987</v>
      </c>
      <c r="AS438" s="4" t="s">
        <v>2742</v>
      </c>
      <c r="AU438" s="5">
        <v>38487</v>
      </c>
      <c r="AX438" s="4" t="s">
        <v>2742</v>
      </c>
      <c r="BD438" s="4" t="s">
        <v>2743</v>
      </c>
      <c r="BF438" s="4" t="s">
        <v>2744</v>
      </c>
      <c r="BH438" s="4" t="s">
        <v>96</v>
      </c>
      <c r="BL438" s="4" t="s">
        <v>97</v>
      </c>
      <c r="BN438" s="4" t="s">
        <v>97</v>
      </c>
      <c r="BV438" s="4" t="s">
        <v>2745</v>
      </c>
      <c r="BY438" s="4" t="s">
        <v>2746</v>
      </c>
      <c r="CA438" s="8" t="str">
        <f>CONCATENATE(MID(AX438,6,2),"/",MID(AX438,9,2),"/",MID(AX438,1,4))</f>
        <v>05/19/2009</v>
      </c>
      <c r="CB438" s="7" t="str">
        <f>MID(BF438,33,4)</f>
        <v>467</v>
      </c>
    </row>
    <row r="439" spans="1:80">
      <c r="A439" s="12">
        <v>468</v>
      </c>
      <c r="B439" s="4">
        <v>658</v>
      </c>
      <c r="C439" s="4" t="s">
        <v>256</v>
      </c>
      <c r="E439" s="4" t="s">
        <v>2747</v>
      </c>
      <c r="H439" s="4" t="s">
        <v>82</v>
      </c>
      <c r="R439" s="4" t="s">
        <v>403</v>
      </c>
      <c r="U439" s="4" t="s">
        <v>625</v>
      </c>
      <c r="AI439" s="4" t="s">
        <v>109</v>
      </c>
      <c r="AN439" s="4" t="s">
        <v>250</v>
      </c>
      <c r="AQ439" s="4">
        <v>1983</v>
      </c>
      <c r="AS439" s="4" t="s">
        <v>2748</v>
      </c>
      <c r="AU439" s="5">
        <v>38487</v>
      </c>
      <c r="AX439" s="4" t="s">
        <v>2748</v>
      </c>
      <c r="BD439" s="4" t="s">
        <v>2749</v>
      </c>
      <c r="BF439" s="4" t="s">
        <v>2750</v>
      </c>
      <c r="BH439" s="4" t="s">
        <v>96</v>
      </c>
      <c r="BL439" s="4" t="s">
        <v>97</v>
      </c>
      <c r="BN439" s="4" t="s">
        <v>97</v>
      </c>
      <c r="BV439" s="4" t="s">
        <v>2751</v>
      </c>
      <c r="BY439" s="4" t="s">
        <v>2752</v>
      </c>
      <c r="CA439" s="8" t="str">
        <f>CONCATENATE(MID(AX439,6,2),"/",MID(AX439,9,2),"/",MID(AX439,1,4))</f>
        <v>05/19/2009</v>
      </c>
      <c r="CB439" s="7" t="str">
        <f>MID(BF439,33,4)</f>
        <v>468</v>
      </c>
    </row>
    <row r="440" spans="1:80">
      <c r="A440" s="12">
        <v>469</v>
      </c>
      <c r="B440" s="4">
        <v>659</v>
      </c>
      <c r="C440" s="4" t="s">
        <v>256</v>
      </c>
      <c r="E440" s="4" t="s">
        <v>2753</v>
      </c>
      <c r="H440" s="4" t="s">
        <v>82</v>
      </c>
      <c r="R440" s="4" t="s">
        <v>403</v>
      </c>
      <c r="U440" s="4" t="s">
        <v>625</v>
      </c>
      <c r="AI440" s="4" t="s">
        <v>91</v>
      </c>
      <c r="AN440" s="4" t="s">
        <v>2754</v>
      </c>
      <c r="AQ440" s="4">
        <v>1991</v>
      </c>
      <c r="AS440" s="4" t="s">
        <v>2755</v>
      </c>
      <c r="AU440" s="5">
        <v>38487</v>
      </c>
      <c r="AX440" s="4" t="s">
        <v>2755</v>
      </c>
      <c r="BD440" s="4" t="s">
        <v>2756</v>
      </c>
      <c r="BF440" s="4" t="s">
        <v>2757</v>
      </c>
      <c r="BH440" s="4" t="s">
        <v>2758</v>
      </c>
      <c r="BL440" s="4" t="s">
        <v>97</v>
      </c>
      <c r="BN440" s="4" t="s">
        <v>97</v>
      </c>
      <c r="BV440" s="4" t="s">
        <v>2759</v>
      </c>
      <c r="BY440" s="4" t="s">
        <v>2760</v>
      </c>
      <c r="CA440" s="8" t="str">
        <f>CONCATENATE(MID(AX440,6,2),"/",MID(AX440,9,2),"/",MID(AX440,1,4))</f>
        <v>05/19/2009</v>
      </c>
      <c r="CB440" s="7" t="str">
        <f>MID(BF440,33,4)</f>
        <v>469</v>
      </c>
    </row>
    <row r="441" spans="1:80">
      <c r="A441" s="12">
        <v>470</v>
      </c>
      <c r="B441" s="4">
        <v>661</v>
      </c>
      <c r="C441" s="4" t="s">
        <v>256</v>
      </c>
      <c r="H441" s="4" t="s">
        <v>82</v>
      </c>
      <c r="R441" s="4" t="s">
        <v>2855</v>
      </c>
      <c r="U441" s="4" t="s">
        <v>739</v>
      </c>
      <c r="X441" s="4" t="s">
        <v>259</v>
      </c>
      <c r="AC441" s="4" t="s">
        <v>2856</v>
      </c>
      <c r="AF441" s="4" t="s">
        <v>483</v>
      </c>
      <c r="AI441" s="4" t="s">
        <v>129</v>
      </c>
      <c r="AN441" s="4" t="s">
        <v>110</v>
      </c>
      <c r="AQ441" s="4">
        <v>1967</v>
      </c>
      <c r="AS441" s="4" t="s">
        <v>2857</v>
      </c>
      <c r="AU441" s="5">
        <v>38491</v>
      </c>
      <c r="AX441" s="4" t="s">
        <v>2857</v>
      </c>
      <c r="BD441" s="4" t="s">
        <v>2858</v>
      </c>
      <c r="BF441" s="4" t="s">
        <v>2859</v>
      </c>
      <c r="BH441" s="4" t="s">
        <v>1669</v>
      </c>
      <c r="BL441" s="4" t="s">
        <v>97</v>
      </c>
      <c r="BN441" s="4" t="s">
        <v>97</v>
      </c>
      <c r="BV441" s="4" t="s">
        <v>2860</v>
      </c>
      <c r="BY441" s="4" t="s">
        <v>2861</v>
      </c>
      <c r="CA441" s="8" t="str">
        <f>CONCATENATE(MID(AX441,6,2),"/",MID(AX441,9,2),"/",MID(AX441,1,4))</f>
        <v>05/20/2009</v>
      </c>
      <c r="CB441" s="7" t="str">
        <f>MID(BF441,33,4)</f>
        <v>470</v>
      </c>
    </row>
    <row r="442" spans="1:80">
      <c r="A442" s="12">
        <v>471</v>
      </c>
      <c r="B442" s="4">
        <v>663</v>
      </c>
      <c r="C442" s="4" t="s">
        <v>256</v>
      </c>
      <c r="E442" s="4" t="s">
        <v>2862</v>
      </c>
      <c r="H442" s="4" t="s">
        <v>82</v>
      </c>
      <c r="R442" s="4" t="s">
        <v>246</v>
      </c>
      <c r="U442" s="4" t="s">
        <v>86</v>
      </c>
      <c r="X442" s="4" t="s">
        <v>87</v>
      </c>
      <c r="Z442" s="4" t="s">
        <v>2863</v>
      </c>
      <c r="AC442" s="4" t="s">
        <v>89</v>
      </c>
      <c r="AF442" s="4" t="s">
        <v>2864</v>
      </c>
      <c r="AI442" s="4" t="s">
        <v>109</v>
      </c>
      <c r="AN442" s="4" t="s">
        <v>92</v>
      </c>
      <c r="AQ442" s="4">
        <v>1988</v>
      </c>
      <c r="AS442" s="4" t="s">
        <v>2865</v>
      </c>
      <c r="AU442" s="5">
        <v>38322</v>
      </c>
      <c r="AX442" s="4" t="s">
        <v>2865</v>
      </c>
      <c r="BD442" s="4" t="s">
        <v>2866</v>
      </c>
      <c r="BF442" s="4" t="s">
        <v>2867</v>
      </c>
      <c r="BH442" s="4" t="s">
        <v>96</v>
      </c>
      <c r="BL442" s="4" t="s">
        <v>97</v>
      </c>
      <c r="BN442" s="4" t="s">
        <v>97</v>
      </c>
      <c r="BV442" s="4" t="s">
        <v>2868</v>
      </c>
      <c r="BY442" s="4" t="s">
        <v>2869</v>
      </c>
      <c r="CA442" s="8" t="str">
        <f>CONCATENATE(MID(AX442,6,2),"/",MID(AX442,9,2),"/",MID(AX442,1,4))</f>
        <v>05/20/2009</v>
      </c>
      <c r="CB442" s="7" t="str">
        <f>MID(BF442,33,4)</f>
        <v>471</v>
      </c>
    </row>
    <row r="443" spans="1:80">
      <c r="A443" s="12">
        <v>472</v>
      </c>
      <c r="B443" s="4">
        <v>665</v>
      </c>
      <c r="C443" s="4" t="s">
        <v>256</v>
      </c>
      <c r="E443" s="4" t="s">
        <v>2870</v>
      </c>
      <c r="H443" s="4" t="s">
        <v>82</v>
      </c>
      <c r="R443" s="4" t="s">
        <v>85</v>
      </c>
      <c r="U443" s="4" t="s">
        <v>454</v>
      </c>
      <c r="X443" s="4" t="s">
        <v>89</v>
      </c>
      <c r="AC443" s="4" t="s">
        <v>89</v>
      </c>
      <c r="AI443" s="4" t="s">
        <v>91</v>
      </c>
      <c r="AQ443" s="4">
        <v>1987</v>
      </c>
      <c r="AS443" s="4" t="s">
        <v>2871</v>
      </c>
      <c r="AU443" s="5">
        <v>38491</v>
      </c>
      <c r="AX443" s="4" t="s">
        <v>2871</v>
      </c>
      <c r="BD443" s="4" t="s">
        <v>2872</v>
      </c>
      <c r="BF443" s="4" t="s">
        <v>2873</v>
      </c>
      <c r="BH443" s="4" t="s">
        <v>96</v>
      </c>
      <c r="BL443" s="4" t="s">
        <v>97</v>
      </c>
      <c r="BN443" s="4" t="s">
        <v>97</v>
      </c>
      <c r="BV443" s="4" t="s">
        <v>2874</v>
      </c>
      <c r="BY443" s="4" t="s">
        <v>2875</v>
      </c>
      <c r="CA443" s="8" t="str">
        <f>CONCATENATE(MID(AX443,6,2),"/",MID(AX443,9,2),"/",MID(AX443,1,4))</f>
        <v>05/20/2009</v>
      </c>
      <c r="CB443" s="7" t="str">
        <f>MID(BF443,33,4)</f>
        <v>472</v>
      </c>
    </row>
    <row r="444" spans="1:80">
      <c r="A444" s="12">
        <v>473</v>
      </c>
      <c r="B444" s="4">
        <v>664</v>
      </c>
      <c r="C444" s="4" t="s">
        <v>256</v>
      </c>
      <c r="E444" s="4" t="s">
        <v>2876</v>
      </c>
      <c r="H444" s="4" t="s">
        <v>82</v>
      </c>
      <c r="M444" s="4" t="s">
        <v>2877</v>
      </c>
      <c r="O444" s="4" t="s">
        <v>2878</v>
      </c>
      <c r="R444" s="4" t="s">
        <v>155</v>
      </c>
      <c r="U444" s="4" t="s">
        <v>117</v>
      </c>
      <c r="X444" s="4" t="s">
        <v>87</v>
      </c>
      <c r="Z444" s="4" t="s">
        <v>2879</v>
      </c>
      <c r="AC444" s="4" t="s">
        <v>89</v>
      </c>
      <c r="AF444" s="4" t="s">
        <v>90</v>
      </c>
      <c r="AI444" s="4" t="s">
        <v>91</v>
      </c>
      <c r="AN444" s="4" t="s">
        <v>157</v>
      </c>
      <c r="AQ444" s="4">
        <v>1987</v>
      </c>
      <c r="AS444" s="4" t="s">
        <v>2880</v>
      </c>
      <c r="AU444" s="4" t="s">
        <v>2881</v>
      </c>
      <c r="AX444" s="4" t="s">
        <v>2880</v>
      </c>
      <c r="BD444" s="4" t="s">
        <v>2882</v>
      </c>
      <c r="BF444" s="4" t="s">
        <v>2883</v>
      </c>
      <c r="BH444" s="4" t="s">
        <v>96</v>
      </c>
      <c r="BL444" s="4" t="s">
        <v>97</v>
      </c>
      <c r="BN444" s="4" t="s">
        <v>97</v>
      </c>
      <c r="BV444" s="4" t="s">
        <v>2884</v>
      </c>
      <c r="BY444" s="4" t="s">
        <v>2885</v>
      </c>
      <c r="CA444" s="8" t="str">
        <f>CONCATENATE(MID(AX444,6,2),"/",MID(AX444,9,2),"/",MID(AX444,1,4))</f>
        <v>05/20/2009</v>
      </c>
      <c r="CB444" s="7" t="str">
        <f>MID(BF444,33,4)</f>
        <v>473</v>
      </c>
    </row>
    <row r="445" spans="1:80">
      <c r="A445" s="12">
        <v>474</v>
      </c>
      <c r="B445" s="4">
        <v>662</v>
      </c>
      <c r="C445" s="4" t="s">
        <v>256</v>
      </c>
      <c r="E445" s="4" t="s">
        <v>2886</v>
      </c>
      <c r="H445" s="4" t="s">
        <v>82</v>
      </c>
      <c r="R445" s="4" t="s">
        <v>110</v>
      </c>
      <c r="U445" s="4" t="s">
        <v>454</v>
      </c>
      <c r="AC445" s="4" t="s">
        <v>89</v>
      </c>
      <c r="AF445" s="4" t="s">
        <v>118</v>
      </c>
      <c r="AI445" s="4" t="s">
        <v>129</v>
      </c>
      <c r="AN445" s="4" t="s">
        <v>110</v>
      </c>
      <c r="AQ445" s="4">
        <v>1970</v>
      </c>
      <c r="AS445" s="4" t="s">
        <v>2887</v>
      </c>
      <c r="AX445" s="4" t="s">
        <v>2887</v>
      </c>
      <c r="BD445" s="4" t="s">
        <v>2888</v>
      </c>
      <c r="BF445" s="4" t="s">
        <v>2889</v>
      </c>
      <c r="BH445" s="4" t="s">
        <v>96</v>
      </c>
      <c r="BL445" s="4" t="s">
        <v>97</v>
      </c>
      <c r="BN445" s="4" t="s">
        <v>97</v>
      </c>
      <c r="BV445" s="4" t="s">
        <v>2890</v>
      </c>
      <c r="BY445" s="4" t="s">
        <v>2891</v>
      </c>
      <c r="CA445" s="8" t="str">
        <f>CONCATENATE(MID(AX445,6,2),"/",MID(AX445,9,2),"/",MID(AX445,1,4))</f>
        <v>05/20/2009</v>
      </c>
      <c r="CB445" s="7" t="str">
        <f>MID(BF445,33,4)</f>
        <v>474</v>
      </c>
    </row>
    <row r="446" spans="1:80">
      <c r="A446" s="12">
        <v>475</v>
      </c>
      <c r="B446" s="4">
        <v>670</v>
      </c>
      <c r="C446" s="4" t="s">
        <v>256</v>
      </c>
      <c r="H446" s="4" t="s">
        <v>82</v>
      </c>
      <c r="AS446" s="4" t="s">
        <v>2892</v>
      </c>
      <c r="AX446" s="4" t="s">
        <v>2892</v>
      </c>
      <c r="BF446" s="4" t="s">
        <v>2893</v>
      </c>
      <c r="BL446" s="4" t="s">
        <v>97</v>
      </c>
      <c r="BN446" s="4" t="s">
        <v>97</v>
      </c>
      <c r="BY446" s="4" t="s">
        <v>2894</v>
      </c>
      <c r="CA446" s="8" t="str">
        <f>CONCATENATE(MID(AX446,6,2),"/",MID(AX446,9,2),"/",MID(AX446,1,4))</f>
        <v>05/21/2009</v>
      </c>
      <c r="CB446" s="7" t="str">
        <f>MID(BF446,33,4)</f>
        <v>475</v>
      </c>
    </row>
    <row r="447" spans="1:80">
      <c r="A447" s="12">
        <v>476</v>
      </c>
      <c r="B447" s="4">
        <v>672</v>
      </c>
      <c r="C447" s="4" t="s">
        <v>256</v>
      </c>
      <c r="E447" s="4" t="s">
        <v>2895</v>
      </c>
      <c r="H447" s="4" t="s">
        <v>82</v>
      </c>
      <c r="U447" s="4" t="s">
        <v>86</v>
      </c>
      <c r="AI447" s="4" t="s">
        <v>91</v>
      </c>
      <c r="AQ447" s="4">
        <v>1988</v>
      </c>
      <c r="AS447" s="4" t="s">
        <v>2896</v>
      </c>
      <c r="AU447" s="5">
        <v>38463</v>
      </c>
      <c r="AX447" s="4" t="s">
        <v>2896</v>
      </c>
      <c r="BD447" s="4" t="s">
        <v>2897</v>
      </c>
      <c r="BF447" s="4" t="s">
        <v>2898</v>
      </c>
      <c r="BL447" s="4" t="s">
        <v>97</v>
      </c>
      <c r="BN447" s="4" t="s">
        <v>97</v>
      </c>
      <c r="BV447" s="4" t="s">
        <v>2899</v>
      </c>
      <c r="BY447" s="4" t="s">
        <v>2900</v>
      </c>
      <c r="CA447" s="8" t="str">
        <f>CONCATENATE(MID(AX447,6,2),"/",MID(AX447,9,2),"/",MID(AX447,1,4))</f>
        <v>05/22/2009</v>
      </c>
      <c r="CB447" s="7" t="str">
        <f>MID(BF447,33,4)</f>
        <v>476</v>
      </c>
    </row>
    <row r="448" spans="1:80">
      <c r="A448" s="12">
        <v>477</v>
      </c>
      <c r="B448" s="4">
        <v>674</v>
      </c>
      <c r="C448" s="4" t="s">
        <v>256</v>
      </c>
      <c r="E448" s="4" t="s">
        <v>169</v>
      </c>
      <c r="H448" s="4" t="s">
        <v>82</v>
      </c>
      <c r="R448" s="4" t="s">
        <v>403</v>
      </c>
      <c r="U448" s="4" t="s">
        <v>625</v>
      </c>
      <c r="Z448" s="4" t="s">
        <v>2901</v>
      </c>
      <c r="AI448" s="4" t="s">
        <v>109</v>
      </c>
      <c r="AQ448" s="4">
        <v>1987</v>
      </c>
      <c r="AT448" s="4" t="s">
        <v>2902</v>
      </c>
      <c r="AV448" s="5">
        <v>38476</v>
      </c>
      <c r="AX448" s="4" t="s">
        <v>2902</v>
      </c>
      <c r="AY448" s="4" t="s">
        <v>2902</v>
      </c>
      <c r="BD448" s="4" t="s">
        <v>2903</v>
      </c>
      <c r="BF448" s="4" t="s">
        <v>2904</v>
      </c>
      <c r="BG448" s="4" t="s">
        <v>2904</v>
      </c>
      <c r="BH448" s="4" t="s">
        <v>2905</v>
      </c>
      <c r="BL448" s="4" t="s">
        <v>97</v>
      </c>
      <c r="BN448" s="4" t="s">
        <v>97</v>
      </c>
      <c r="BV448" s="4" t="s">
        <v>2906</v>
      </c>
      <c r="CA448" s="8" t="str">
        <f>CONCATENATE(MID(AX448,6,2),"/",MID(AX448,9,2),"/",MID(AX448,1,4))</f>
        <v>05/22/2009</v>
      </c>
      <c r="CB448" s="7" t="str">
        <f>MID(BF448,33,4)</f>
        <v>477</v>
      </c>
    </row>
    <row r="449" spans="1:80">
      <c r="A449" s="12">
        <v>478</v>
      </c>
      <c r="B449" s="4">
        <v>675</v>
      </c>
      <c r="C449" s="4" t="s">
        <v>256</v>
      </c>
      <c r="E449" s="4" t="s">
        <v>169</v>
      </c>
      <c r="H449" s="4" t="s">
        <v>82</v>
      </c>
      <c r="R449" s="4" t="s">
        <v>2907</v>
      </c>
      <c r="U449" s="4" t="s">
        <v>625</v>
      </c>
      <c r="Z449" s="4" t="s">
        <v>2907</v>
      </c>
      <c r="AI449" s="4" t="s">
        <v>91</v>
      </c>
      <c r="AQ449" s="4">
        <v>1981</v>
      </c>
      <c r="AT449" s="4" t="s">
        <v>2908</v>
      </c>
      <c r="AV449" s="5">
        <v>38476</v>
      </c>
      <c r="AX449" s="4" t="s">
        <v>2908</v>
      </c>
      <c r="AY449" s="4" t="s">
        <v>2908</v>
      </c>
      <c r="BD449" s="4" t="s">
        <v>2903</v>
      </c>
      <c r="BF449" s="4" t="s">
        <v>2909</v>
      </c>
      <c r="BG449" s="4" t="s">
        <v>2909</v>
      </c>
      <c r="BH449" s="4" t="s">
        <v>2910</v>
      </c>
      <c r="BL449" s="4" t="s">
        <v>97</v>
      </c>
      <c r="BN449" s="4" t="s">
        <v>97</v>
      </c>
      <c r="BV449" s="4" t="s">
        <v>2911</v>
      </c>
      <c r="BY449" s="4" t="s">
        <v>2912</v>
      </c>
      <c r="CA449" s="8" t="str">
        <f>CONCATENATE(MID(AX449,6,2),"/",MID(AX449,9,2),"/",MID(AX449,1,4))</f>
        <v>05/22/2009</v>
      </c>
      <c r="CB449" s="7" t="str">
        <f>MID(BF449,33,4)</f>
        <v>478</v>
      </c>
    </row>
    <row r="450" spans="1:80">
      <c r="A450" s="12">
        <v>479</v>
      </c>
      <c r="B450" s="4">
        <v>673</v>
      </c>
      <c r="C450" s="4" t="s">
        <v>256</v>
      </c>
      <c r="E450" s="4" t="s">
        <v>169</v>
      </c>
      <c r="H450" s="4" t="s">
        <v>82</v>
      </c>
      <c r="R450" s="4" t="s">
        <v>2913</v>
      </c>
      <c r="U450" s="4" t="s">
        <v>625</v>
      </c>
      <c r="AI450" s="4" t="s">
        <v>109</v>
      </c>
      <c r="AQ450" s="4">
        <v>1990</v>
      </c>
      <c r="AS450" s="4" t="s">
        <v>2914</v>
      </c>
      <c r="AU450" s="5">
        <v>38463</v>
      </c>
      <c r="AX450" s="4" t="s">
        <v>2914</v>
      </c>
      <c r="BD450" s="4" t="s">
        <v>2915</v>
      </c>
      <c r="BF450" s="4" t="s">
        <v>2916</v>
      </c>
      <c r="BL450" s="4" t="s">
        <v>97</v>
      </c>
      <c r="BN450" s="4" t="s">
        <v>97</v>
      </c>
      <c r="BU450" s="4" t="s">
        <v>1942</v>
      </c>
      <c r="BV450" s="4" t="s">
        <v>2917</v>
      </c>
      <c r="BY450" s="4" t="s">
        <v>2918</v>
      </c>
      <c r="CA450" s="8" t="str">
        <f>CONCATENATE(MID(AX450,6,2),"/",MID(AX450,9,2),"/",MID(AX450,1,4))</f>
        <v>05/26/2009</v>
      </c>
      <c r="CB450" s="7" t="str">
        <f>MID(BF450,33,4)</f>
        <v>479</v>
      </c>
    </row>
    <row r="451" spans="1:80">
      <c r="A451" s="12">
        <v>480</v>
      </c>
      <c r="B451" s="4">
        <v>678</v>
      </c>
      <c r="C451" s="4" t="s">
        <v>256</v>
      </c>
      <c r="E451" s="4" t="s">
        <v>3048</v>
      </c>
      <c r="H451" s="4" t="s">
        <v>82</v>
      </c>
      <c r="R451" s="4" t="s">
        <v>130</v>
      </c>
      <c r="U451" s="4" t="s">
        <v>625</v>
      </c>
      <c r="AI451" s="4" t="s">
        <v>109</v>
      </c>
      <c r="AQ451" s="4">
        <v>1985</v>
      </c>
      <c r="AT451" s="4" t="s">
        <v>3049</v>
      </c>
      <c r="AV451" s="5">
        <v>38462</v>
      </c>
      <c r="AX451" s="4" t="s">
        <v>3049</v>
      </c>
      <c r="AY451" s="4" t="s">
        <v>3049</v>
      </c>
      <c r="BD451" s="4" t="s">
        <v>3050</v>
      </c>
      <c r="BF451" s="4" t="s">
        <v>3051</v>
      </c>
      <c r="BG451" s="4" t="s">
        <v>3051</v>
      </c>
      <c r="BL451" s="4" t="s">
        <v>97</v>
      </c>
      <c r="BN451" s="4" t="s">
        <v>97</v>
      </c>
      <c r="BU451" s="4" t="s">
        <v>3052</v>
      </c>
      <c r="BV451" s="4" t="s">
        <v>3053</v>
      </c>
      <c r="BY451" s="4" t="s">
        <v>3054</v>
      </c>
      <c r="CA451" s="8" t="str">
        <f>CONCATENATE(MID(AX451,6,2),"/",MID(AX451,9,2),"/",MID(AX451,1,4))</f>
        <v>05/26/2009</v>
      </c>
      <c r="CB451" s="7" t="str">
        <f>MID(BF451,33,4)</f>
        <v>480</v>
      </c>
    </row>
    <row r="452" spans="1:80">
      <c r="A452" s="12">
        <v>481</v>
      </c>
      <c r="B452" s="4">
        <v>677</v>
      </c>
      <c r="C452" s="4" t="s">
        <v>256</v>
      </c>
      <c r="E452" s="4" t="s">
        <v>2919</v>
      </c>
      <c r="H452" s="4" t="s">
        <v>82</v>
      </c>
      <c r="R452" s="4" t="s">
        <v>403</v>
      </c>
      <c r="U452" s="4" t="s">
        <v>990</v>
      </c>
      <c r="AI452" s="4" t="s">
        <v>91</v>
      </c>
      <c r="AQ452" s="4">
        <v>1969</v>
      </c>
      <c r="AS452" s="4" t="s">
        <v>2920</v>
      </c>
      <c r="AU452" s="5">
        <v>38463</v>
      </c>
      <c r="AX452" s="4" t="s">
        <v>2920</v>
      </c>
      <c r="BD452" s="4" t="s">
        <v>2921</v>
      </c>
      <c r="BF452" s="4" t="s">
        <v>2922</v>
      </c>
      <c r="BL452" s="4" t="s">
        <v>97</v>
      </c>
      <c r="BN452" s="4" t="s">
        <v>97</v>
      </c>
      <c r="BV452" s="4" t="s">
        <v>2923</v>
      </c>
      <c r="BY452" s="4" t="s">
        <v>2924</v>
      </c>
      <c r="CA452" s="8" t="str">
        <f>CONCATENATE(MID(AX452,6,2),"/",MID(AX452,9,2),"/",MID(AX452,1,4))</f>
        <v>05/26/2009</v>
      </c>
      <c r="CB452" s="7" t="str">
        <f>MID(BF452,33,4)</f>
        <v>481</v>
      </c>
    </row>
    <row r="453" spans="1:80">
      <c r="A453" s="12">
        <v>482</v>
      </c>
      <c r="B453" s="4">
        <v>679</v>
      </c>
      <c r="C453" s="4" t="s">
        <v>256</v>
      </c>
      <c r="E453" s="4" t="s">
        <v>169</v>
      </c>
      <c r="H453" s="4" t="s">
        <v>82</v>
      </c>
      <c r="U453" s="4" t="s">
        <v>86</v>
      </c>
      <c r="AI453" s="4" t="s">
        <v>109</v>
      </c>
      <c r="AQ453" s="4">
        <v>1989</v>
      </c>
      <c r="AS453" s="4" t="s">
        <v>2925</v>
      </c>
      <c r="AU453" s="5">
        <v>38463</v>
      </c>
      <c r="AX453" s="4" t="s">
        <v>2925</v>
      </c>
      <c r="BD453" s="4" t="s">
        <v>2926</v>
      </c>
      <c r="BF453" s="4" t="s">
        <v>2927</v>
      </c>
      <c r="BL453" s="4" t="s">
        <v>97</v>
      </c>
      <c r="BN453" s="4" t="s">
        <v>97</v>
      </c>
      <c r="BV453" s="4" t="s">
        <v>2928</v>
      </c>
      <c r="BY453" s="4" t="s">
        <v>123</v>
      </c>
      <c r="CA453" s="8" t="str">
        <f>CONCATENATE(MID(AX453,6,2),"/",MID(AX453,9,2),"/",MID(AX453,1,4))</f>
        <v>05/26/2009</v>
      </c>
      <c r="CB453" s="7" t="str">
        <f>MID(BF453,33,4)</f>
        <v>482</v>
      </c>
    </row>
    <row r="454" spans="1:80">
      <c r="A454" s="12">
        <v>483</v>
      </c>
      <c r="B454" s="4">
        <v>680</v>
      </c>
      <c r="C454" s="4" t="s">
        <v>256</v>
      </c>
      <c r="E454" s="4" t="s">
        <v>2929</v>
      </c>
      <c r="H454" s="4" t="s">
        <v>82</v>
      </c>
      <c r="R454" s="4" t="s">
        <v>130</v>
      </c>
      <c r="U454" s="4" t="s">
        <v>454</v>
      </c>
      <c r="AI454" s="4" t="s">
        <v>109</v>
      </c>
      <c r="AQ454" s="4">
        <v>1989</v>
      </c>
      <c r="AS454" s="4" t="s">
        <v>2930</v>
      </c>
      <c r="AU454" s="5">
        <v>38463</v>
      </c>
      <c r="AX454" s="4" t="s">
        <v>2930</v>
      </c>
      <c r="BD454" s="4" t="s">
        <v>2931</v>
      </c>
      <c r="BF454" s="4" t="s">
        <v>2932</v>
      </c>
      <c r="BL454" s="4" t="s">
        <v>97</v>
      </c>
      <c r="BN454" s="4" t="s">
        <v>97</v>
      </c>
      <c r="BV454" s="4" t="s">
        <v>2933</v>
      </c>
      <c r="BY454" s="4" t="s">
        <v>2934</v>
      </c>
      <c r="CA454" s="8" t="str">
        <f>CONCATENATE(MID(AX454,6,2),"/",MID(AX454,9,2),"/",MID(AX454,1,4))</f>
        <v>05/26/2009</v>
      </c>
      <c r="CB454" s="7" t="str">
        <f>MID(BF454,33,4)</f>
        <v>483</v>
      </c>
    </row>
    <row r="455" spans="1:80">
      <c r="A455" s="12">
        <v>484</v>
      </c>
      <c r="B455" s="4">
        <v>681</v>
      </c>
      <c r="C455" s="4" t="s">
        <v>256</v>
      </c>
      <c r="E455" s="4" t="s">
        <v>2935</v>
      </c>
      <c r="H455" s="4" t="s">
        <v>82</v>
      </c>
      <c r="R455" s="4" t="s">
        <v>157</v>
      </c>
      <c r="U455" s="4" t="s">
        <v>625</v>
      </c>
      <c r="AI455" s="4" t="s">
        <v>109</v>
      </c>
      <c r="AQ455" s="4">
        <v>1988</v>
      </c>
      <c r="AS455" s="4" t="s">
        <v>2936</v>
      </c>
      <c r="AU455" s="5">
        <v>38463</v>
      </c>
      <c r="AX455" s="4" t="s">
        <v>2936</v>
      </c>
      <c r="BD455" s="4" t="s">
        <v>2937</v>
      </c>
      <c r="BF455" s="4" t="s">
        <v>2938</v>
      </c>
      <c r="BL455" s="4" t="s">
        <v>97</v>
      </c>
      <c r="BN455" s="4" t="s">
        <v>97</v>
      </c>
      <c r="BV455" s="4" t="s">
        <v>2939</v>
      </c>
      <c r="BY455" s="4" t="s">
        <v>2940</v>
      </c>
      <c r="CA455" s="8" t="str">
        <f>CONCATENATE(MID(AX455,6,2),"/",MID(AX455,9,2),"/",MID(AX455,1,4))</f>
        <v>05/26/2009</v>
      </c>
      <c r="CB455" s="7" t="str">
        <f>MID(BF455,33,4)</f>
        <v>484</v>
      </c>
    </row>
    <row r="456" spans="1:80">
      <c r="A456" s="12">
        <v>485</v>
      </c>
      <c r="B456" s="4">
        <v>682</v>
      </c>
      <c r="C456" s="4" t="s">
        <v>256</v>
      </c>
      <c r="E456" s="4" t="s">
        <v>2941</v>
      </c>
      <c r="H456" s="4" t="s">
        <v>82</v>
      </c>
      <c r="R456" s="4" t="s">
        <v>722</v>
      </c>
      <c r="U456" s="4" t="s">
        <v>751</v>
      </c>
      <c r="AI456" s="4" t="s">
        <v>91</v>
      </c>
      <c r="AQ456" s="4">
        <v>1953</v>
      </c>
      <c r="AS456" s="4" t="s">
        <v>2942</v>
      </c>
      <c r="AU456" s="5">
        <v>38462</v>
      </c>
      <c r="AX456" s="4" t="s">
        <v>2942</v>
      </c>
      <c r="BD456" s="4" t="s">
        <v>2943</v>
      </c>
      <c r="BF456" s="4" t="s">
        <v>2944</v>
      </c>
      <c r="BL456" s="4" t="s">
        <v>97</v>
      </c>
      <c r="BN456" s="4" t="s">
        <v>97</v>
      </c>
      <c r="BV456" s="4" t="s">
        <v>2945</v>
      </c>
      <c r="BY456" s="4" t="s">
        <v>2946</v>
      </c>
      <c r="CA456" s="8" t="str">
        <f>CONCATENATE(MID(AX456,6,2),"/",MID(AX456,9,2),"/",MID(AX456,1,4))</f>
        <v>05/26/2009</v>
      </c>
      <c r="CB456" s="7" t="str">
        <f>MID(BF456,33,4)</f>
        <v>485</v>
      </c>
    </row>
    <row r="457" spans="1:80">
      <c r="A457" s="12">
        <v>486</v>
      </c>
      <c r="B457" s="4">
        <v>683</v>
      </c>
      <c r="C457" s="4" t="s">
        <v>256</v>
      </c>
      <c r="E457" s="4" t="s">
        <v>2947</v>
      </c>
      <c r="H457" s="4" t="s">
        <v>82</v>
      </c>
      <c r="R457" s="4" t="s">
        <v>85</v>
      </c>
      <c r="U457" s="4" t="s">
        <v>454</v>
      </c>
      <c r="AI457" s="4" t="s">
        <v>109</v>
      </c>
      <c r="AQ457" s="4">
        <v>1985</v>
      </c>
      <c r="AS457" s="4" t="s">
        <v>2948</v>
      </c>
      <c r="AU457" s="5">
        <v>38463</v>
      </c>
      <c r="AX457" s="4" t="s">
        <v>2948</v>
      </c>
      <c r="BD457" s="4" t="s">
        <v>2949</v>
      </c>
      <c r="BF457" s="4" t="s">
        <v>2950</v>
      </c>
      <c r="BL457" s="4" t="s">
        <v>97</v>
      </c>
      <c r="BN457" s="4" t="s">
        <v>97</v>
      </c>
      <c r="BV457" s="4" t="s">
        <v>2951</v>
      </c>
      <c r="BY457" s="4" t="s">
        <v>2952</v>
      </c>
      <c r="CA457" s="8" t="str">
        <f>CONCATENATE(MID(AX457,6,2),"/",MID(AX457,9,2),"/",MID(AX457,1,4))</f>
        <v>05/26/2009</v>
      </c>
      <c r="CB457" s="7" t="str">
        <f>MID(BF457,33,4)</f>
        <v>486</v>
      </c>
    </row>
    <row r="458" spans="1:80">
      <c r="A458" s="12">
        <v>487</v>
      </c>
      <c r="B458" s="4">
        <v>684</v>
      </c>
      <c r="C458" s="4" t="s">
        <v>256</v>
      </c>
      <c r="E458" s="4" t="s">
        <v>169</v>
      </c>
      <c r="H458" s="4" t="s">
        <v>82</v>
      </c>
      <c r="R458" s="4" t="s">
        <v>157</v>
      </c>
      <c r="U458" s="4" t="s">
        <v>454</v>
      </c>
      <c r="AI458" s="4" t="s">
        <v>109</v>
      </c>
      <c r="AQ458" s="4">
        <v>1989</v>
      </c>
      <c r="AS458" s="4" t="s">
        <v>2953</v>
      </c>
      <c r="AU458" s="5">
        <v>38462</v>
      </c>
      <c r="AX458" s="4" t="s">
        <v>2953</v>
      </c>
      <c r="BD458" s="4" t="s">
        <v>2954</v>
      </c>
      <c r="BF458" s="4" t="s">
        <v>2955</v>
      </c>
      <c r="BL458" s="4" t="s">
        <v>97</v>
      </c>
      <c r="BN458" s="4" t="s">
        <v>97</v>
      </c>
      <c r="BV458" s="4" t="s">
        <v>2956</v>
      </c>
      <c r="BY458" s="4" t="s">
        <v>2957</v>
      </c>
      <c r="CA458" s="8" t="str">
        <f>CONCATENATE(MID(AX458,6,2),"/",MID(AX458,9,2),"/",MID(AX458,1,4))</f>
        <v>05/26/2009</v>
      </c>
      <c r="CB458" s="7" t="str">
        <f>MID(BF458,33,4)</f>
        <v>487</v>
      </c>
    </row>
    <row r="459" spans="1:80">
      <c r="A459" s="12">
        <v>488</v>
      </c>
      <c r="B459" s="4">
        <v>685</v>
      </c>
      <c r="C459" s="4" t="s">
        <v>256</v>
      </c>
      <c r="E459" s="4" t="s">
        <v>2958</v>
      </c>
      <c r="H459" s="4" t="s">
        <v>82</v>
      </c>
      <c r="R459" s="4" t="s">
        <v>155</v>
      </c>
      <c r="U459" s="4" t="s">
        <v>739</v>
      </c>
      <c r="AI459" s="4" t="s">
        <v>91</v>
      </c>
      <c r="AQ459" s="4">
        <v>1964</v>
      </c>
      <c r="AS459" s="4" t="s">
        <v>2959</v>
      </c>
      <c r="AU459" s="5">
        <v>38462</v>
      </c>
      <c r="AX459" s="4" t="s">
        <v>2959</v>
      </c>
      <c r="BD459" s="4" t="s">
        <v>2960</v>
      </c>
      <c r="BF459" s="4" t="s">
        <v>2961</v>
      </c>
      <c r="BL459" s="4" t="s">
        <v>97</v>
      </c>
      <c r="BN459" s="4" t="s">
        <v>97</v>
      </c>
      <c r="BV459" s="4" t="s">
        <v>2962</v>
      </c>
      <c r="BY459" s="4" t="s">
        <v>2963</v>
      </c>
      <c r="CA459" s="8" t="str">
        <f>CONCATENATE(MID(AX459,6,2),"/",MID(AX459,9,2),"/",MID(AX459,1,4))</f>
        <v>05/26/2009</v>
      </c>
      <c r="CB459" s="7" t="str">
        <f>MID(BF459,33,4)</f>
        <v>488</v>
      </c>
    </row>
    <row r="460" spans="1:80">
      <c r="A460" s="12">
        <v>489</v>
      </c>
      <c r="B460" s="4">
        <v>686</v>
      </c>
      <c r="C460" s="4" t="s">
        <v>256</v>
      </c>
      <c r="E460" s="4" t="s">
        <v>2964</v>
      </c>
      <c r="H460" s="4" t="s">
        <v>82</v>
      </c>
      <c r="R460" s="4" t="s">
        <v>2965</v>
      </c>
      <c r="U460" s="4" t="s">
        <v>86</v>
      </c>
      <c r="AI460" s="4" t="s">
        <v>91</v>
      </c>
      <c r="AQ460" s="4">
        <v>1987</v>
      </c>
      <c r="AS460" s="4" t="s">
        <v>2966</v>
      </c>
      <c r="AU460" s="5">
        <v>38463</v>
      </c>
      <c r="AX460" s="4" t="s">
        <v>2966</v>
      </c>
      <c r="BD460" s="4" t="s">
        <v>2967</v>
      </c>
      <c r="BF460" s="4" t="s">
        <v>2968</v>
      </c>
      <c r="BL460" s="4" t="s">
        <v>97</v>
      </c>
      <c r="BN460" s="4" t="s">
        <v>97</v>
      </c>
      <c r="BV460" s="4" t="s">
        <v>2969</v>
      </c>
      <c r="BY460" s="4" t="s">
        <v>2970</v>
      </c>
      <c r="CA460" s="8" t="str">
        <f>CONCATENATE(MID(AX460,6,2),"/",MID(AX460,9,2),"/",MID(AX460,1,4))</f>
        <v>05/26/2009</v>
      </c>
      <c r="CB460" s="7" t="str">
        <f>MID(BF460,33,4)</f>
        <v>489</v>
      </c>
    </row>
    <row r="461" spans="1:80">
      <c r="A461" s="12">
        <v>492</v>
      </c>
      <c r="B461" s="4">
        <v>676</v>
      </c>
      <c r="C461" s="4" t="s">
        <v>256</v>
      </c>
      <c r="E461" s="4" t="s">
        <v>2971</v>
      </c>
      <c r="H461" s="4" t="s">
        <v>82</v>
      </c>
      <c r="U461" s="4" t="s">
        <v>625</v>
      </c>
      <c r="AI461" s="4" t="s">
        <v>109</v>
      </c>
      <c r="AQ461" s="4">
        <v>1989</v>
      </c>
      <c r="AS461" s="4" t="s">
        <v>2972</v>
      </c>
      <c r="AU461" s="5">
        <v>38463</v>
      </c>
      <c r="AX461" s="4" t="s">
        <v>2972</v>
      </c>
      <c r="BD461" s="4" t="s">
        <v>2973</v>
      </c>
      <c r="BF461" s="4" t="s">
        <v>2974</v>
      </c>
      <c r="BL461" s="4" t="s">
        <v>97</v>
      </c>
      <c r="BN461" s="4" t="s">
        <v>97</v>
      </c>
      <c r="BV461" s="4" t="s">
        <v>2975</v>
      </c>
      <c r="BY461" s="4" t="s">
        <v>2976</v>
      </c>
      <c r="CA461" s="8" t="str">
        <f>CONCATENATE(MID(AX461,6,2),"/",MID(AX461,9,2),"/",MID(AX461,1,4))</f>
        <v>05/26/2009</v>
      </c>
      <c r="CB461" s="7" t="str">
        <f>MID(BF461,33,4)</f>
        <v>492</v>
      </c>
    </row>
    <row r="462" spans="1:80">
      <c r="A462" s="12">
        <v>493</v>
      </c>
      <c r="B462" s="4">
        <v>689</v>
      </c>
      <c r="C462" s="4" t="s">
        <v>256</v>
      </c>
      <c r="E462" s="4" t="s">
        <v>2977</v>
      </c>
      <c r="H462" s="4" t="s">
        <v>82</v>
      </c>
      <c r="R462" s="4" t="s">
        <v>250</v>
      </c>
      <c r="U462" s="4" t="s">
        <v>86</v>
      </c>
      <c r="AI462" s="4" t="s">
        <v>91</v>
      </c>
      <c r="AQ462" s="4">
        <v>1985</v>
      </c>
      <c r="AS462" s="4" t="s">
        <v>2978</v>
      </c>
      <c r="AU462" s="5">
        <v>38463</v>
      </c>
      <c r="AX462" s="4" t="s">
        <v>2978</v>
      </c>
      <c r="BD462" s="4" t="s">
        <v>2979</v>
      </c>
      <c r="BF462" s="4" t="s">
        <v>2980</v>
      </c>
      <c r="BL462" s="4" t="s">
        <v>97</v>
      </c>
      <c r="BN462" s="4" t="s">
        <v>97</v>
      </c>
      <c r="BV462" s="4" t="s">
        <v>2981</v>
      </c>
      <c r="BY462" s="4" t="s">
        <v>2982</v>
      </c>
      <c r="CA462" s="8" t="str">
        <f>CONCATENATE(MID(AX462,6,2),"/",MID(AX462,9,2),"/",MID(AX462,1,4))</f>
        <v>05/26/2009</v>
      </c>
      <c r="CB462" s="7" t="str">
        <f>MID(BF462,33,4)</f>
        <v>493</v>
      </c>
    </row>
    <row r="463" spans="1:80">
      <c r="A463" s="12">
        <v>494</v>
      </c>
      <c r="B463" s="4">
        <v>690</v>
      </c>
      <c r="C463" s="4" t="s">
        <v>256</v>
      </c>
      <c r="E463" s="4" t="s">
        <v>2983</v>
      </c>
      <c r="H463" s="4" t="s">
        <v>82</v>
      </c>
      <c r="R463" s="4" t="s">
        <v>2984</v>
      </c>
      <c r="U463" s="4" t="s">
        <v>625</v>
      </c>
      <c r="AI463" s="4" t="s">
        <v>91</v>
      </c>
      <c r="AQ463" s="4">
        <v>1972</v>
      </c>
      <c r="AS463" s="4" t="s">
        <v>2985</v>
      </c>
      <c r="AU463" s="5">
        <v>38463</v>
      </c>
      <c r="AX463" s="4" t="s">
        <v>2985</v>
      </c>
      <c r="BD463" s="4" t="s">
        <v>2986</v>
      </c>
      <c r="BF463" s="4" t="s">
        <v>2987</v>
      </c>
      <c r="BL463" s="4" t="s">
        <v>97</v>
      </c>
      <c r="BN463" s="4" t="s">
        <v>97</v>
      </c>
      <c r="BV463" s="4" t="s">
        <v>2988</v>
      </c>
      <c r="BY463" s="4" t="s">
        <v>2989</v>
      </c>
      <c r="CA463" s="8" t="str">
        <f>CONCATENATE(MID(AX463,6,2),"/",MID(AX463,9,2),"/",MID(AX463,1,4))</f>
        <v>05/26/2009</v>
      </c>
      <c r="CB463" s="7" t="str">
        <f>MID(BF463,33,4)</f>
        <v>494</v>
      </c>
    </row>
    <row r="464" spans="1:80">
      <c r="A464" s="12">
        <v>495</v>
      </c>
      <c r="B464" s="4">
        <v>691</v>
      </c>
      <c r="C464" s="4" t="s">
        <v>256</v>
      </c>
      <c r="E464" s="4" t="s">
        <v>2990</v>
      </c>
      <c r="H464" s="4" t="s">
        <v>82</v>
      </c>
      <c r="R464" s="4" t="s">
        <v>85</v>
      </c>
      <c r="U464" s="4" t="s">
        <v>625</v>
      </c>
      <c r="AI464" s="4" t="s">
        <v>91</v>
      </c>
      <c r="AQ464" s="4">
        <v>1980</v>
      </c>
      <c r="AS464" s="4" t="s">
        <v>2991</v>
      </c>
      <c r="AU464" s="5">
        <v>38463</v>
      </c>
      <c r="AX464" s="4" t="s">
        <v>2991</v>
      </c>
      <c r="BD464" s="4" t="s">
        <v>2992</v>
      </c>
      <c r="BF464" s="4" t="s">
        <v>2993</v>
      </c>
      <c r="BL464" s="4" t="s">
        <v>97</v>
      </c>
      <c r="BN464" s="4" t="s">
        <v>97</v>
      </c>
      <c r="BV464" s="4" t="s">
        <v>2994</v>
      </c>
      <c r="BY464" s="4" t="s">
        <v>2995</v>
      </c>
      <c r="CA464" s="8" t="str">
        <f>CONCATENATE(MID(AX464,6,2),"/",MID(AX464,9,2),"/",MID(AX464,1,4))</f>
        <v>05/26/2009</v>
      </c>
      <c r="CB464" s="7" t="str">
        <f>MID(BF464,33,4)</f>
        <v>495</v>
      </c>
    </row>
    <row r="465" spans="1:80">
      <c r="A465" s="12">
        <v>496</v>
      </c>
      <c r="B465" s="4">
        <v>692</v>
      </c>
      <c r="C465" s="4" t="s">
        <v>256</v>
      </c>
      <c r="E465" s="4" t="s">
        <v>2996</v>
      </c>
      <c r="H465" s="4" t="s">
        <v>82</v>
      </c>
      <c r="U465" s="4" t="s">
        <v>625</v>
      </c>
      <c r="AI465" s="4" t="s">
        <v>91</v>
      </c>
      <c r="AQ465" s="4">
        <v>1989</v>
      </c>
      <c r="AS465" s="4" t="s">
        <v>2997</v>
      </c>
      <c r="AU465" s="5">
        <v>38463</v>
      </c>
      <c r="AX465" s="4" t="s">
        <v>2997</v>
      </c>
      <c r="BD465" s="4" t="s">
        <v>2998</v>
      </c>
      <c r="BF465" s="4" t="s">
        <v>2999</v>
      </c>
      <c r="BL465" s="4" t="s">
        <v>97</v>
      </c>
      <c r="BN465" s="4" t="s">
        <v>97</v>
      </c>
      <c r="BV465" s="4" t="s">
        <v>3000</v>
      </c>
      <c r="BY465" s="4" t="s">
        <v>3001</v>
      </c>
      <c r="CA465" s="8" t="str">
        <f>CONCATENATE(MID(AX465,6,2),"/",MID(AX465,9,2),"/",MID(AX465,1,4))</f>
        <v>05/26/2009</v>
      </c>
      <c r="CB465" s="7" t="str">
        <f>MID(BF465,33,4)</f>
        <v>496</v>
      </c>
    </row>
    <row r="466" spans="1:80">
      <c r="A466" s="12">
        <v>497</v>
      </c>
      <c r="B466" s="4">
        <v>693</v>
      </c>
      <c r="C466" s="4" t="s">
        <v>256</v>
      </c>
      <c r="E466" s="4" t="s">
        <v>3002</v>
      </c>
      <c r="H466" s="4" t="s">
        <v>82</v>
      </c>
      <c r="R466" s="4" t="s">
        <v>85</v>
      </c>
      <c r="U466" s="4" t="s">
        <v>990</v>
      </c>
      <c r="AI466" s="4" t="s">
        <v>109</v>
      </c>
      <c r="AQ466" s="4">
        <v>1973</v>
      </c>
      <c r="AS466" s="4" t="s">
        <v>3003</v>
      </c>
      <c r="AU466" s="5">
        <v>38463</v>
      </c>
      <c r="AX466" s="4" t="s">
        <v>3003</v>
      </c>
      <c r="BD466" s="4" t="s">
        <v>3004</v>
      </c>
      <c r="BF466" s="4" t="s">
        <v>3005</v>
      </c>
      <c r="BL466" s="4" t="s">
        <v>97</v>
      </c>
      <c r="BN466" s="4" t="s">
        <v>97</v>
      </c>
      <c r="BV466" s="4" t="s">
        <v>3006</v>
      </c>
      <c r="BY466" s="4" t="s">
        <v>3007</v>
      </c>
      <c r="CA466" s="8" t="str">
        <f>CONCATENATE(MID(AX466,6,2),"/",MID(AX466,9,2),"/",MID(AX466,1,4))</f>
        <v>05/26/2009</v>
      </c>
      <c r="CB466" s="7" t="str">
        <f>MID(BF466,33,4)</f>
        <v>497</v>
      </c>
    </row>
    <row r="467" spans="1:80">
      <c r="A467" s="12">
        <v>498</v>
      </c>
      <c r="B467" s="4">
        <v>694</v>
      </c>
      <c r="C467" s="4" t="s">
        <v>256</v>
      </c>
      <c r="E467" s="4" t="s">
        <v>3008</v>
      </c>
      <c r="H467" s="4" t="s">
        <v>82</v>
      </c>
      <c r="R467" s="4" t="s">
        <v>85</v>
      </c>
      <c r="U467" s="4" t="s">
        <v>454</v>
      </c>
      <c r="AI467" s="4" t="s">
        <v>91</v>
      </c>
      <c r="AQ467" s="4">
        <v>1983</v>
      </c>
      <c r="AS467" s="4" t="s">
        <v>3009</v>
      </c>
      <c r="AU467" s="5">
        <v>38462</v>
      </c>
      <c r="AX467" s="4" t="s">
        <v>3009</v>
      </c>
      <c r="BD467" s="4" t="s">
        <v>3010</v>
      </c>
      <c r="BF467" s="4" t="s">
        <v>3011</v>
      </c>
      <c r="BL467" s="4" t="s">
        <v>97</v>
      </c>
      <c r="BN467" s="4" t="s">
        <v>97</v>
      </c>
      <c r="BV467" s="4" t="s">
        <v>3012</v>
      </c>
      <c r="BY467" s="4" t="s">
        <v>3013</v>
      </c>
      <c r="CA467" s="8" t="str">
        <f>CONCATENATE(MID(AX467,6,2),"/",MID(AX467,9,2),"/",MID(AX467,1,4))</f>
        <v>05/26/2009</v>
      </c>
      <c r="CB467" s="7" t="str">
        <f>MID(BF467,33,4)</f>
        <v>498</v>
      </c>
    </row>
    <row r="468" spans="1:80">
      <c r="A468" s="12">
        <v>499</v>
      </c>
      <c r="B468" s="4">
        <v>695</v>
      </c>
      <c r="C468" s="4" t="s">
        <v>256</v>
      </c>
      <c r="E468" s="4" t="s">
        <v>169</v>
      </c>
      <c r="H468" s="4" t="s">
        <v>82</v>
      </c>
      <c r="R468" s="4" t="s">
        <v>3014</v>
      </c>
      <c r="U468" s="4" t="s">
        <v>454</v>
      </c>
      <c r="AI468" s="4" t="s">
        <v>91</v>
      </c>
      <c r="AQ468" s="4">
        <v>1990</v>
      </c>
      <c r="AS468" s="4" t="s">
        <v>3015</v>
      </c>
      <c r="AU468" s="5">
        <v>38463</v>
      </c>
      <c r="AX468" s="4" t="s">
        <v>3015</v>
      </c>
      <c r="BD468" s="4" t="s">
        <v>3016</v>
      </c>
      <c r="BF468" s="4" t="s">
        <v>3017</v>
      </c>
      <c r="BL468" s="4" t="s">
        <v>97</v>
      </c>
      <c r="BN468" s="4" t="s">
        <v>97</v>
      </c>
      <c r="BV468" s="4" t="s">
        <v>3018</v>
      </c>
      <c r="BY468" s="4" t="s">
        <v>3019</v>
      </c>
      <c r="CA468" s="8" t="str">
        <f>CONCATENATE(MID(AX468,6,2),"/",MID(AX468,9,2),"/",MID(AX468,1,4))</f>
        <v>05/26/2009</v>
      </c>
      <c r="CB468" s="7" t="str">
        <f>MID(BF468,33,4)</f>
        <v>499</v>
      </c>
    </row>
    <row r="469" spans="1:80">
      <c r="A469" s="12">
        <v>500</v>
      </c>
      <c r="B469" s="4">
        <v>696</v>
      </c>
      <c r="C469" s="4" t="s">
        <v>256</v>
      </c>
      <c r="E469" s="4" t="s">
        <v>3020</v>
      </c>
      <c r="H469" s="4" t="s">
        <v>82</v>
      </c>
      <c r="R469" s="4" t="s">
        <v>3021</v>
      </c>
      <c r="U469" s="4" t="s">
        <v>625</v>
      </c>
      <c r="AI469" s="4" t="s">
        <v>109</v>
      </c>
      <c r="AQ469" s="4">
        <v>1983</v>
      </c>
      <c r="AS469" s="4" t="s">
        <v>3022</v>
      </c>
      <c r="AU469" s="5">
        <v>38463</v>
      </c>
      <c r="AX469" s="4" t="s">
        <v>3022</v>
      </c>
      <c r="BD469" s="4" t="s">
        <v>3023</v>
      </c>
      <c r="BF469" s="4" t="s">
        <v>3024</v>
      </c>
      <c r="BL469" s="4" t="s">
        <v>97</v>
      </c>
      <c r="BN469" s="4" t="s">
        <v>97</v>
      </c>
      <c r="BV469" s="4" t="s">
        <v>3025</v>
      </c>
      <c r="BY469" s="4" t="s">
        <v>3026</v>
      </c>
      <c r="CA469" s="8" t="str">
        <f>CONCATENATE(MID(AX469,6,2),"/",MID(AX469,9,2),"/",MID(AX469,1,4))</f>
        <v>05/26/2009</v>
      </c>
      <c r="CB469" s="7" t="str">
        <f>MID(BF469,33,4)</f>
        <v>500</v>
      </c>
    </row>
    <row r="470" spans="1:80">
      <c r="A470" s="12">
        <v>501</v>
      </c>
      <c r="B470" s="4">
        <v>697</v>
      </c>
      <c r="C470" s="4" t="s">
        <v>256</v>
      </c>
      <c r="E470" s="4" t="s">
        <v>3027</v>
      </c>
      <c r="H470" s="4" t="s">
        <v>82</v>
      </c>
      <c r="R470" s="4" t="s">
        <v>85</v>
      </c>
      <c r="U470" s="4" t="s">
        <v>625</v>
      </c>
      <c r="AI470" s="4" t="s">
        <v>91</v>
      </c>
      <c r="AQ470" s="4">
        <v>1990</v>
      </c>
      <c r="AS470" s="4" t="s">
        <v>3028</v>
      </c>
      <c r="AU470" s="5">
        <v>38463</v>
      </c>
      <c r="AX470" s="4" t="s">
        <v>3028</v>
      </c>
      <c r="BD470" s="4" t="s">
        <v>3029</v>
      </c>
      <c r="BF470" s="4" t="s">
        <v>3030</v>
      </c>
      <c r="BL470" s="4" t="s">
        <v>97</v>
      </c>
      <c r="BN470" s="4" t="s">
        <v>97</v>
      </c>
      <c r="BV470" s="4" t="s">
        <v>3031</v>
      </c>
      <c r="BY470" s="4" t="s">
        <v>3032</v>
      </c>
      <c r="CA470" s="8" t="str">
        <f>CONCATENATE(MID(AX470,6,2),"/",MID(AX470,9,2),"/",MID(AX470,1,4))</f>
        <v>05/26/2009</v>
      </c>
      <c r="CB470" s="7" t="str">
        <f>MID(BF470,33,4)</f>
        <v>501</v>
      </c>
    </row>
    <row r="471" spans="1:80">
      <c r="A471" s="12">
        <v>502</v>
      </c>
      <c r="B471" s="4">
        <v>698</v>
      </c>
      <c r="C471" s="4" t="s">
        <v>256</v>
      </c>
      <c r="E471" s="4" t="s">
        <v>3033</v>
      </c>
      <c r="H471" s="4" t="s">
        <v>82</v>
      </c>
      <c r="U471" s="4" t="s">
        <v>3034</v>
      </c>
      <c r="AI471" s="4" t="s">
        <v>129</v>
      </c>
      <c r="AQ471" s="4">
        <v>1951</v>
      </c>
      <c r="AS471" s="4" t="s">
        <v>3035</v>
      </c>
      <c r="AU471" s="5">
        <v>38463</v>
      </c>
      <c r="AX471" s="4" t="s">
        <v>3035</v>
      </c>
      <c r="BD471" s="4" t="s">
        <v>3036</v>
      </c>
      <c r="BF471" s="4" t="s">
        <v>3037</v>
      </c>
      <c r="BL471" s="4" t="s">
        <v>97</v>
      </c>
      <c r="BN471" s="4" t="s">
        <v>97</v>
      </c>
      <c r="BV471" s="4" t="s">
        <v>3038</v>
      </c>
      <c r="BY471" s="4" t="s">
        <v>3039</v>
      </c>
      <c r="CA471" s="8" t="str">
        <f>CONCATENATE(MID(AX471,6,2),"/",MID(AX471,9,2),"/",MID(AX471,1,4))</f>
        <v>05/26/2009</v>
      </c>
      <c r="CB471" s="7" t="str">
        <f>MID(BF471,33,4)</f>
        <v>502</v>
      </c>
    </row>
    <row r="472" spans="1:80">
      <c r="A472" s="12">
        <v>503</v>
      </c>
      <c r="B472" s="4">
        <v>700</v>
      </c>
      <c r="C472" s="4" t="s">
        <v>256</v>
      </c>
      <c r="E472" s="4" t="s">
        <v>2239</v>
      </c>
      <c r="H472" s="4" t="s">
        <v>82</v>
      </c>
      <c r="AS472" s="4" t="s">
        <v>3040</v>
      </c>
      <c r="AU472" s="5">
        <v>38497</v>
      </c>
      <c r="AX472" s="4" t="s">
        <v>3040</v>
      </c>
      <c r="BF472" s="4" t="s">
        <v>3041</v>
      </c>
      <c r="BL472" s="4" t="s">
        <v>97</v>
      </c>
      <c r="BN472" s="4" t="s">
        <v>97</v>
      </c>
      <c r="BY472" s="4" t="s">
        <v>3042</v>
      </c>
      <c r="CA472" s="8" t="str">
        <f>CONCATENATE(MID(AX472,6,2),"/",MID(AX472,9,2),"/",MID(AX472,1,4))</f>
        <v>05/26/2009</v>
      </c>
      <c r="CB472" s="7" t="str">
        <f>MID(BF472,33,4)</f>
        <v>503</v>
      </c>
    </row>
    <row r="473" spans="1:80">
      <c r="A473" s="12">
        <v>504</v>
      </c>
      <c r="B473" s="4">
        <v>699</v>
      </c>
      <c r="C473" s="4" t="s">
        <v>256</v>
      </c>
      <c r="E473" s="4" t="s">
        <v>3033</v>
      </c>
      <c r="H473" s="4" t="s">
        <v>82</v>
      </c>
      <c r="U473" s="4" t="s">
        <v>739</v>
      </c>
      <c r="AI473" s="4" t="s">
        <v>109</v>
      </c>
      <c r="AQ473" s="4">
        <v>1951</v>
      </c>
      <c r="AS473" s="4" t="s">
        <v>3043</v>
      </c>
      <c r="AU473" s="5">
        <v>38463</v>
      </c>
      <c r="AX473" s="4" t="s">
        <v>3043</v>
      </c>
      <c r="BD473" s="4" t="s">
        <v>3044</v>
      </c>
      <c r="BF473" s="4" t="s">
        <v>3045</v>
      </c>
      <c r="BL473" s="4" t="s">
        <v>97</v>
      </c>
      <c r="BN473" s="4" t="s">
        <v>97</v>
      </c>
      <c r="BV473" s="4" t="s">
        <v>3046</v>
      </c>
      <c r="BY473" s="4" t="s">
        <v>3047</v>
      </c>
      <c r="CA473" s="8" t="str">
        <f>CONCATENATE(MID(AX473,6,2),"/",MID(AX473,9,2),"/",MID(AX473,1,4))</f>
        <v>05/26/2009</v>
      </c>
      <c r="CB473" s="7" t="str">
        <f>MID(BF473,33,4)</f>
        <v>504</v>
      </c>
    </row>
    <row r="474" spans="1:80">
      <c r="A474" s="12">
        <v>505</v>
      </c>
      <c r="B474" s="4">
        <v>701</v>
      </c>
      <c r="C474" s="4" t="s">
        <v>256</v>
      </c>
      <c r="E474" s="4" t="s">
        <v>3055</v>
      </c>
      <c r="H474" s="4" t="s">
        <v>82</v>
      </c>
      <c r="U474" s="4" t="s">
        <v>829</v>
      </c>
      <c r="AI474" s="4" t="s">
        <v>91</v>
      </c>
      <c r="AQ474" s="4">
        <v>1958</v>
      </c>
      <c r="AS474" s="4" t="s">
        <v>3056</v>
      </c>
      <c r="AU474" s="5">
        <v>38462</v>
      </c>
      <c r="AX474" s="4" t="s">
        <v>3056</v>
      </c>
      <c r="BD474" s="4" t="s">
        <v>3057</v>
      </c>
      <c r="BF474" s="4" t="s">
        <v>3058</v>
      </c>
      <c r="BL474" s="4" t="s">
        <v>97</v>
      </c>
      <c r="BN474" s="4" t="s">
        <v>97</v>
      </c>
      <c r="BV474" s="4" t="s">
        <v>3059</v>
      </c>
      <c r="BY474" s="4" t="s">
        <v>3060</v>
      </c>
      <c r="CA474" s="8" t="str">
        <f>CONCATENATE(MID(AX474,6,2),"/",MID(AX474,9,2),"/",MID(AX474,1,4))</f>
        <v>05/27/2009</v>
      </c>
      <c r="CB474" s="7" t="str">
        <f>MID(BF474,33,4)</f>
        <v>505</v>
      </c>
    </row>
    <row r="475" spans="1:80">
      <c r="A475" s="12">
        <v>506</v>
      </c>
      <c r="B475" s="4">
        <v>702</v>
      </c>
      <c r="C475" s="4" t="s">
        <v>256</v>
      </c>
      <c r="E475" s="4" t="s">
        <v>3061</v>
      </c>
      <c r="H475" s="4" t="s">
        <v>82</v>
      </c>
      <c r="R475" s="4" t="s">
        <v>3062</v>
      </c>
      <c r="U475" s="4" t="s">
        <v>625</v>
      </c>
      <c r="AI475" s="4" t="s">
        <v>91</v>
      </c>
      <c r="AQ475" s="4">
        <v>1988</v>
      </c>
      <c r="AS475" s="4" t="s">
        <v>3063</v>
      </c>
      <c r="AU475" s="5">
        <v>38463</v>
      </c>
      <c r="AX475" s="4" t="s">
        <v>3063</v>
      </c>
      <c r="BD475" s="4" t="s">
        <v>3064</v>
      </c>
      <c r="BF475" s="4" t="s">
        <v>3065</v>
      </c>
      <c r="BL475" s="4" t="s">
        <v>97</v>
      </c>
      <c r="BN475" s="4" t="s">
        <v>97</v>
      </c>
      <c r="BV475" s="4" t="s">
        <v>3066</v>
      </c>
      <c r="BY475" s="4" t="s">
        <v>3067</v>
      </c>
      <c r="CA475" s="8" t="str">
        <f>CONCATENATE(MID(AX475,6,2),"/",MID(AX475,9,2),"/",MID(AX475,1,4))</f>
        <v>05/27/2009</v>
      </c>
      <c r="CB475" s="7" t="str">
        <f>MID(BF475,33,4)</f>
        <v>506</v>
      </c>
    </row>
    <row r="476" spans="1:80">
      <c r="A476" s="12">
        <v>507</v>
      </c>
      <c r="B476" s="4">
        <v>703</v>
      </c>
      <c r="C476" s="4" t="s">
        <v>256</v>
      </c>
      <c r="E476" s="4" t="s">
        <v>3068</v>
      </c>
      <c r="H476" s="4" t="s">
        <v>82</v>
      </c>
      <c r="R476" s="4" t="s">
        <v>85</v>
      </c>
      <c r="U476" s="4" t="s">
        <v>625</v>
      </c>
      <c r="AI476" s="4" t="s">
        <v>109</v>
      </c>
      <c r="AQ476" s="4">
        <v>1989</v>
      </c>
      <c r="AS476" s="4" t="s">
        <v>3069</v>
      </c>
      <c r="AU476" s="5">
        <v>38463</v>
      </c>
      <c r="AX476" s="4" t="s">
        <v>3069</v>
      </c>
      <c r="BD476" s="4" t="s">
        <v>3070</v>
      </c>
      <c r="BF476" s="4" t="s">
        <v>3071</v>
      </c>
      <c r="BL476" s="4" t="s">
        <v>97</v>
      </c>
      <c r="BN476" s="4" t="s">
        <v>97</v>
      </c>
      <c r="BV476" s="4" t="s">
        <v>3072</v>
      </c>
      <c r="BY476" s="4" t="s">
        <v>3073</v>
      </c>
      <c r="CA476" s="8" t="str">
        <f>CONCATENATE(MID(AX476,6,2),"/",MID(AX476,9,2),"/",MID(AX476,1,4))</f>
        <v>05/27/2009</v>
      </c>
      <c r="CB476" s="7" t="str">
        <f>MID(BF476,33,4)</f>
        <v>507</v>
      </c>
    </row>
    <row r="477" spans="1:80">
      <c r="A477" s="12">
        <v>508</v>
      </c>
      <c r="B477" s="4">
        <v>705</v>
      </c>
      <c r="C477" s="4" t="s">
        <v>256</v>
      </c>
      <c r="E477" s="4" t="s">
        <v>3074</v>
      </c>
      <c r="H477" s="4" t="s">
        <v>82</v>
      </c>
      <c r="R477" s="4" t="s">
        <v>1721</v>
      </c>
      <c r="U477" s="4" t="s">
        <v>625</v>
      </c>
      <c r="AI477" s="4" t="s">
        <v>91</v>
      </c>
      <c r="AQ477" s="4">
        <v>1976</v>
      </c>
      <c r="AS477" s="4" t="s">
        <v>3075</v>
      </c>
      <c r="AU477" s="5">
        <v>38462</v>
      </c>
      <c r="AX477" s="4" t="s">
        <v>3075</v>
      </c>
      <c r="BD477" s="4" t="s">
        <v>3076</v>
      </c>
      <c r="BF477" s="4" t="s">
        <v>3077</v>
      </c>
      <c r="BL477" s="4" t="s">
        <v>97</v>
      </c>
      <c r="BN477" s="4" t="s">
        <v>97</v>
      </c>
      <c r="BV477" s="4" t="s">
        <v>3078</v>
      </c>
      <c r="BY477" s="4" t="s">
        <v>3079</v>
      </c>
      <c r="CA477" s="8" t="str">
        <f>CONCATENATE(MID(AX477,6,2),"/",MID(AX477,9,2),"/",MID(AX477,1,4))</f>
        <v>05/27/2009</v>
      </c>
      <c r="CB477" s="7" t="str">
        <f>MID(BF477,33,4)</f>
        <v>508</v>
      </c>
    </row>
    <row r="478" spans="1:80">
      <c r="A478" s="12">
        <v>509</v>
      </c>
      <c r="B478" s="4">
        <v>706</v>
      </c>
      <c r="C478" s="4" t="s">
        <v>256</v>
      </c>
      <c r="E478" s="4" t="s">
        <v>3080</v>
      </c>
      <c r="H478" s="4" t="s">
        <v>82</v>
      </c>
      <c r="R478" s="4" t="s">
        <v>250</v>
      </c>
      <c r="U478" s="4" t="s">
        <v>454</v>
      </c>
      <c r="AI478" s="4" t="s">
        <v>91</v>
      </c>
      <c r="AQ478" s="4">
        <v>1988</v>
      </c>
      <c r="AS478" s="4" t="s">
        <v>3081</v>
      </c>
      <c r="AU478" s="5">
        <v>38462</v>
      </c>
      <c r="AX478" s="4" t="s">
        <v>3081</v>
      </c>
      <c r="BD478" s="4" t="s">
        <v>3082</v>
      </c>
      <c r="BF478" s="4" t="s">
        <v>3083</v>
      </c>
      <c r="BL478" s="4" t="s">
        <v>97</v>
      </c>
      <c r="BN478" s="4" t="s">
        <v>97</v>
      </c>
      <c r="BV478" s="4" t="s">
        <v>3084</v>
      </c>
      <c r="BY478" s="4" t="s">
        <v>2415</v>
      </c>
      <c r="CA478" s="8" t="str">
        <f>CONCATENATE(MID(AX478,6,2),"/",MID(AX478,9,2),"/",MID(AX478,1,4))</f>
        <v>05/27/2009</v>
      </c>
      <c r="CB478" s="7" t="str">
        <f>MID(BF478,33,4)</f>
        <v>509</v>
      </c>
    </row>
    <row r="479" spans="1:80">
      <c r="A479" s="12">
        <v>510</v>
      </c>
      <c r="B479" s="4">
        <v>707</v>
      </c>
      <c r="C479" s="4" t="s">
        <v>256</v>
      </c>
      <c r="E479" s="4" t="s">
        <v>3085</v>
      </c>
      <c r="H479" s="4" t="s">
        <v>82</v>
      </c>
      <c r="R479" s="4" t="s">
        <v>85</v>
      </c>
      <c r="AI479" s="4" t="s">
        <v>109</v>
      </c>
      <c r="AQ479" s="4">
        <v>1990</v>
      </c>
      <c r="AS479" s="4" t="s">
        <v>3086</v>
      </c>
      <c r="AU479" s="5">
        <v>38463</v>
      </c>
      <c r="AX479" s="4" t="s">
        <v>3086</v>
      </c>
      <c r="BD479" s="4" t="s">
        <v>3087</v>
      </c>
      <c r="BF479" s="4" t="s">
        <v>3088</v>
      </c>
      <c r="BL479" s="4" t="s">
        <v>97</v>
      </c>
      <c r="BN479" s="4" t="s">
        <v>97</v>
      </c>
      <c r="BV479" s="4" t="s">
        <v>3089</v>
      </c>
      <c r="BY479" s="4" t="s">
        <v>3090</v>
      </c>
      <c r="CA479" s="8" t="str">
        <f>CONCATENATE(MID(AX479,6,2),"/",MID(AX479,9,2),"/",MID(AX479,1,4))</f>
        <v>05/27/2009</v>
      </c>
      <c r="CB479" s="7" t="str">
        <f>MID(BF479,33,4)</f>
        <v>510</v>
      </c>
    </row>
    <row r="480" spans="1:80">
      <c r="A480" s="12">
        <v>511</v>
      </c>
      <c r="B480" s="4">
        <v>708</v>
      </c>
      <c r="C480" s="4" t="s">
        <v>256</v>
      </c>
      <c r="E480" s="4" t="s">
        <v>3091</v>
      </c>
      <c r="H480" s="4" t="s">
        <v>82</v>
      </c>
      <c r="R480" s="4" t="s">
        <v>3092</v>
      </c>
      <c r="U480" s="4" t="s">
        <v>554</v>
      </c>
      <c r="AI480" s="4" t="s">
        <v>91</v>
      </c>
      <c r="AQ480" s="4">
        <v>1957</v>
      </c>
      <c r="AS480" s="4" t="s">
        <v>3093</v>
      </c>
      <c r="AU480" s="5">
        <v>38463</v>
      </c>
      <c r="AX480" s="4" t="s">
        <v>3093</v>
      </c>
      <c r="BD480" s="4" t="s">
        <v>3094</v>
      </c>
      <c r="BF480" s="4" t="s">
        <v>3095</v>
      </c>
      <c r="BL480" s="4" t="s">
        <v>97</v>
      </c>
      <c r="BN480" s="4" t="s">
        <v>97</v>
      </c>
      <c r="BV480" s="4" t="s">
        <v>3096</v>
      </c>
      <c r="BY480" s="4" t="s">
        <v>3097</v>
      </c>
      <c r="CA480" s="8" t="str">
        <f>CONCATENATE(MID(AX480,6,2),"/",MID(AX480,9,2),"/",MID(AX480,1,4))</f>
        <v>05/27/2009</v>
      </c>
      <c r="CB480" s="7" t="str">
        <f>MID(BF480,33,4)</f>
        <v>511</v>
      </c>
    </row>
    <row r="481" spans="1:80">
      <c r="A481" s="12">
        <v>512</v>
      </c>
      <c r="B481" s="4">
        <v>709</v>
      </c>
      <c r="C481" s="4" t="s">
        <v>256</v>
      </c>
      <c r="E481" s="4" t="s">
        <v>3098</v>
      </c>
      <c r="H481" s="4" t="s">
        <v>82</v>
      </c>
      <c r="R481" s="4" t="s">
        <v>3099</v>
      </c>
      <c r="U481" s="4" t="s">
        <v>625</v>
      </c>
      <c r="AI481" s="4" t="s">
        <v>109</v>
      </c>
      <c r="AQ481" s="4">
        <v>1987</v>
      </c>
      <c r="AS481" s="4" t="s">
        <v>3100</v>
      </c>
      <c r="AU481" s="5">
        <v>38463</v>
      </c>
      <c r="AX481" s="4" t="s">
        <v>3100</v>
      </c>
      <c r="BD481" s="4" t="s">
        <v>3101</v>
      </c>
      <c r="BF481" s="4" t="s">
        <v>3102</v>
      </c>
      <c r="BL481" s="4" t="s">
        <v>97</v>
      </c>
      <c r="BN481" s="4" t="s">
        <v>97</v>
      </c>
      <c r="BV481" s="4" t="s">
        <v>3103</v>
      </c>
      <c r="BY481" s="4" t="s">
        <v>3104</v>
      </c>
      <c r="CA481" s="8" t="str">
        <f>CONCATENATE(MID(AX481,6,2),"/",MID(AX481,9,2),"/",MID(AX481,1,4))</f>
        <v>05/27/2009</v>
      </c>
      <c r="CB481" s="7" t="str">
        <f>MID(BF481,33,4)</f>
        <v>512</v>
      </c>
    </row>
    <row r="482" spans="1:80">
      <c r="A482" s="12">
        <v>513</v>
      </c>
      <c r="B482" s="4">
        <v>710</v>
      </c>
      <c r="C482" s="4" t="s">
        <v>256</v>
      </c>
      <c r="E482" s="4" t="s">
        <v>3105</v>
      </c>
      <c r="H482" s="4" t="s">
        <v>82</v>
      </c>
      <c r="R482" s="4" t="s">
        <v>3106</v>
      </c>
      <c r="U482" s="4" t="s">
        <v>454</v>
      </c>
      <c r="AI482" s="4" t="s">
        <v>91</v>
      </c>
      <c r="AQ482" s="4">
        <v>1990</v>
      </c>
      <c r="AS482" s="4" t="s">
        <v>3107</v>
      </c>
      <c r="AU482" s="5">
        <v>38462</v>
      </c>
      <c r="AX482" s="4" t="s">
        <v>3107</v>
      </c>
      <c r="BD482" s="4" t="s">
        <v>3108</v>
      </c>
      <c r="BF482" s="4" t="s">
        <v>3109</v>
      </c>
      <c r="BL482" s="4" t="s">
        <v>97</v>
      </c>
      <c r="BN482" s="4" t="s">
        <v>97</v>
      </c>
      <c r="BV482" s="4" t="s">
        <v>3110</v>
      </c>
      <c r="BY482" s="4" t="s">
        <v>3111</v>
      </c>
      <c r="CA482" s="8" t="str">
        <f>CONCATENATE(MID(AX482,6,2),"/",MID(AX482,9,2),"/",MID(AX482,1,4))</f>
        <v>05/27/2009</v>
      </c>
      <c r="CB482" s="7" t="str">
        <f>MID(BF482,33,4)</f>
        <v>513</v>
      </c>
    </row>
    <row r="483" spans="1:80">
      <c r="A483" s="12">
        <v>514</v>
      </c>
      <c r="B483" s="4">
        <v>711</v>
      </c>
      <c r="C483" s="4" t="s">
        <v>256</v>
      </c>
      <c r="E483" s="4" t="s">
        <v>3112</v>
      </c>
      <c r="H483" s="4" t="s">
        <v>82</v>
      </c>
      <c r="R483" s="4" t="s">
        <v>3113</v>
      </c>
      <c r="U483" s="4" t="s">
        <v>554</v>
      </c>
      <c r="AI483" s="4" t="s">
        <v>109</v>
      </c>
      <c r="AQ483" s="4">
        <v>1960</v>
      </c>
      <c r="AS483" s="4" t="s">
        <v>3114</v>
      </c>
      <c r="AU483" s="5">
        <v>38463</v>
      </c>
      <c r="AX483" s="4" t="s">
        <v>3114</v>
      </c>
      <c r="BD483" s="4" t="s">
        <v>3115</v>
      </c>
      <c r="BF483" s="4" t="s">
        <v>3116</v>
      </c>
      <c r="BL483" s="4" t="s">
        <v>97</v>
      </c>
      <c r="BN483" s="4" t="s">
        <v>97</v>
      </c>
      <c r="BV483" s="4" t="s">
        <v>3117</v>
      </c>
      <c r="BY483" s="4" t="s">
        <v>3118</v>
      </c>
      <c r="CA483" s="8" t="str">
        <f>CONCATENATE(MID(AX483,6,2),"/",MID(AX483,9,2),"/",MID(AX483,1,4))</f>
        <v>05/27/2009</v>
      </c>
      <c r="CB483" s="7" t="str">
        <f>MID(BF483,33,4)</f>
        <v>514</v>
      </c>
    </row>
    <row r="484" spans="1:80">
      <c r="A484" s="12">
        <v>515</v>
      </c>
      <c r="B484" s="4">
        <v>712</v>
      </c>
      <c r="C484" s="4" t="s">
        <v>256</v>
      </c>
      <c r="E484" s="4" t="s">
        <v>3119</v>
      </c>
      <c r="H484" s="4" t="s">
        <v>82</v>
      </c>
      <c r="R484" s="4" t="s">
        <v>3120</v>
      </c>
      <c r="U484" s="4" t="s">
        <v>454</v>
      </c>
      <c r="AI484" s="4" t="s">
        <v>91</v>
      </c>
      <c r="AQ484" s="4">
        <v>1989</v>
      </c>
      <c r="AS484" s="4" t="s">
        <v>3121</v>
      </c>
      <c r="AU484" s="5">
        <v>38463</v>
      </c>
      <c r="AX484" s="4" t="s">
        <v>3121</v>
      </c>
      <c r="BD484" s="4" t="s">
        <v>3122</v>
      </c>
      <c r="BF484" s="4" t="s">
        <v>3123</v>
      </c>
      <c r="BL484" s="4" t="s">
        <v>97</v>
      </c>
      <c r="BN484" s="4" t="s">
        <v>97</v>
      </c>
      <c r="BV484" s="4" t="s">
        <v>3124</v>
      </c>
      <c r="BY484" s="4" t="s">
        <v>3125</v>
      </c>
      <c r="CA484" s="8" t="str">
        <f>CONCATENATE(MID(AX484,6,2),"/",MID(AX484,9,2),"/",MID(AX484,1,4))</f>
        <v>05/27/2009</v>
      </c>
      <c r="CB484" s="7" t="str">
        <f>MID(BF484,33,4)</f>
        <v>515</v>
      </c>
    </row>
    <row r="485" spans="1:80">
      <c r="A485" s="12">
        <v>516</v>
      </c>
      <c r="B485" s="4">
        <v>713</v>
      </c>
      <c r="C485" s="4" t="s">
        <v>256</v>
      </c>
      <c r="E485" s="4" t="s">
        <v>3126</v>
      </c>
      <c r="H485" s="4" t="s">
        <v>82</v>
      </c>
      <c r="R485" s="4" t="s">
        <v>722</v>
      </c>
      <c r="U485" s="4" t="s">
        <v>280</v>
      </c>
      <c r="AI485" s="4" t="s">
        <v>91</v>
      </c>
      <c r="AQ485" s="4">
        <v>1981</v>
      </c>
      <c r="AS485" s="4" t="s">
        <v>3127</v>
      </c>
      <c r="AU485" s="5">
        <v>38462</v>
      </c>
      <c r="AX485" s="4" t="s">
        <v>3127</v>
      </c>
      <c r="BD485" s="4" t="s">
        <v>3128</v>
      </c>
      <c r="BF485" s="4" t="s">
        <v>3129</v>
      </c>
      <c r="BL485" s="4" t="s">
        <v>97</v>
      </c>
      <c r="BN485" s="4" t="s">
        <v>97</v>
      </c>
      <c r="BV485" s="4" t="s">
        <v>3130</v>
      </c>
      <c r="BY485" s="4" t="s">
        <v>3131</v>
      </c>
      <c r="CA485" s="8" t="str">
        <f>CONCATENATE(MID(AX485,6,2),"/",MID(AX485,9,2),"/",MID(AX485,1,4))</f>
        <v>05/27/2009</v>
      </c>
      <c r="CB485" s="7" t="str">
        <f>MID(BF485,33,4)</f>
        <v>516</v>
      </c>
    </row>
    <row r="486" spans="1:80">
      <c r="A486" s="12">
        <v>517</v>
      </c>
      <c r="B486" s="4">
        <v>714</v>
      </c>
      <c r="C486" s="4" t="s">
        <v>256</v>
      </c>
      <c r="E486" s="4" t="s">
        <v>3132</v>
      </c>
      <c r="H486" s="4" t="s">
        <v>82</v>
      </c>
      <c r="R486" s="4" t="s">
        <v>3133</v>
      </c>
      <c r="U486" s="4" t="s">
        <v>86</v>
      </c>
      <c r="AI486" s="4" t="s">
        <v>109</v>
      </c>
      <c r="AQ486" s="4">
        <v>1990</v>
      </c>
      <c r="AS486" s="4" t="s">
        <v>3134</v>
      </c>
      <c r="AU486" s="5">
        <v>38463</v>
      </c>
      <c r="AX486" s="4" t="s">
        <v>3134</v>
      </c>
      <c r="BD486" s="4" t="s">
        <v>3135</v>
      </c>
      <c r="BF486" s="4" t="s">
        <v>3136</v>
      </c>
      <c r="BL486" s="4" t="s">
        <v>97</v>
      </c>
      <c r="BN486" s="4" t="s">
        <v>97</v>
      </c>
      <c r="BV486" s="4" t="s">
        <v>3137</v>
      </c>
      <c r="BY486" s="4" t="s">
        <v>3138</v>
      </c>
      <c r="CA486" s="8" t="str">
        <f>CONCATENATE(MID(AX486,6,2),"/",MID(AX486,9,2),"/",MID(AX486,1,4))</f>
        <v>05/27/2009</v>
      </c>
      <c r="CB486" s="7" t="str">
        <f>MID(BF486,33,4)</f>
        <v>517</v>
      </c>
    </row>
    <row r="487" spans="1:80">
      <c r="A487" s="12">
        <v>518</v>
      </c>
      <c r="B487" s="4">
        <v>715</v>
      </c>
      <c r="C487" s="4" t="s">
        <v>256</v>
      </c>
      <c r="E487" s="4" t="s">
        <v>3139</v>
      </c>
      <c r="H487" s="4" t="s">
        <v>82</v>
      </c>
      <c r="R487" s="4" t="s">
        <v>85</v>
      </c>
      <c r="U487" s="4" t="s">
        <v>625</v>
      </c>
      <c r="AI487" s="4" t="s">
        <v>109</v>
      </c>
      <c r="AQ487" s="4">
        <v>1982</v>
      </c>
      <c r="AS487" s="4" t="s">
        <v>3140</v>
      </c>
      <c r="AU487" s="5">
        <v>38463</v>
      </c>
      <c r="AX487" s="4" t="s">
        <v>3140</v>
      </c>
      <c r="BD487" s="4" t="s">
        <v>3141</v>
      </c>
      <c r="BF487" s="4" t="s">
        <v>3142</v>
      </c>
      <c r="BL487" s="4" t="s">
        <v>97</v>
      </c>
      <c r="BN487" s="4" t="s">
        <v>97</v>
      </c>
      <c r="BV487" s="4" t="s">
        <v>3143</v>
      </c>
      <c r="BY487" s="4" t="s">
        <v>3144</v>
      </c>
      <c r="CA487" s="8" t="str">
        <f>CONCATENATE(MID(AX487,6,2),"/",MID(AX487,9,2),"/",MID(AX487,1,4))</f>
        <v>05/27/2009</v>
      </c>
      <c r="CB487" s="7" t="str">
        <f>MID(BF487,33,4)</f>
        <v>518</v>
      </c>
    </row>
    <row r="488" spans="1:80">
      <c r="A488" s="12">
        <v>519</v>
      </c>
      <c r="B488" s="4">
        <v>716</v>
      </c>
      <c r="C488" s="4" t="s">
        <v>256</v>
      </c>
      <c r="E488" s="4" t="s">
        <v>3145</v>
      </c>
      <c r="H488" s="4" t="s">
        <v>82</v>
      </c>
      <c r="R488" s="4" t="s">
        <v>713</v>
      </c>
      <c r="U488" s="4" t="s">
        <v>739</v>
      </c>
      <c r="AI488" s="4" t="s">
        <v>109</v>
      </c>
      <c r="AQ488" s="4">
        <v>1965</v>
      </c>
      <c r="AS488" s="4" t="s">
        <v>3146</v>
      </c>
      <c r="AU488" s="5">
        <v>38462</v>
      </c>
      <c r="AX488" s="4" t="s">
        <v>3146</v>
      </c>
      <c r="BD488" s="4" t="s">
        <v>3147</v>
      </c>
      <c r="BF488" s="4" t="s">
        <v>3148</v>
      </c>
      <c r="BL488" s="4" t="s">
        <v>97</v>
      </c>
      <c r="BN488" s="4" t="s">
        <v>97</v>
      </c>
      <c r="BV488" s="4" t="s">
        <v>3149</v>
      </c>
      <c r="BY488" s="4" t="s">
        <v>3150</v>
      </c>
      <c r="CA488" s="8" t="str">
        <f>CONCATENATE(MID(AX488,6,2),"/",MID(AX488,9,2),"/",MID(AX488,1,4))</f>
        <v>05/27/2009</v>
      </c>
      <c r="CB488" s="7" t="str">
        <f>MID(BF488,33,4)</f>
        <v>519</v>
      </c>
    </row>
    <row r="489" spans="1:80">
      <c r="A489" s="12">
        <v>520</v>
      </c>
      <c r="B489" s="4">
        <v>717</v>
      </c>
      <c r="C489" s="4" t="s">
        <v>256</v>
      </c>
      <c r="E489" s="4" t="s">
        <v>169</v>
      </c>
      <c r="H489" s="4" t="s">
        <v>82</v>
      </c>
      <c r="R489" s="4" t="s">
        <v>157</v>
      </c>
      <c r="U489" s="4" t="s">
        <v>454</v>
      </c>
      <c r="AI489" s="4" t="s">
        <v>91</v>
      </c>
      <c r="AQ489" s="4">
        <v>1990</v>
      </c>
      <c r="AS489" s="4" t="s">
        <v>3151</v>
      </c>
      <c r="AU489" s="5">
        <v>38463</v>
      </c>
      <c r="AX489" s="4" t="s">
        <v>3151</v>
      </c>
      <c r="BD489" s="4" t="s">
        <v>3152</v>
      </c>
      <c r="BF489" s="4" t="s">
        <v>3153</v>
      </c>
      <c r="BL489" s="4" t="s">
        <v>97</v>
      </c>
      <c r="BN489" s="4" t="s">
        <v>97</v>
      </c>
      <c r="BV489" s="4" t="s">
        <v>3154</v>
      </c>
      <c r="BY489" s="4" t="s">
        <v>3155</v>
      </c>
      <c r="CA489" s="8" t="str">
        <f>CONCATENATE(MID(AX489,6,2),"/",MID(AX489,9,2),"/",MID(AX489,1,4))</f>
        <v>05/27/2009</v>
      </c>
      <c r="CB489" s="7" t="str">
        <f>MID(BF489,33,4)</f>
        <v>520</v>
      </c>
    </row>
    <row r="490" spans="1:80">
      <c r="A490" s="12">
        <v>521</v>
      </c>
      <c r="B490" s="4">
        <v>718</v>
      </c>
      <c r="C490" s="4" t="s">
        <v>256</v>
      </c>
      <c r="E490" s="4" t="s">
        <v>3156</v>
      </c>
      <c r="H490" s="4" t="s">
        <v>82</v>
      </c>
      <c r="R490" s="4" t="s">
        <v>3157</v>
      </c>
      <c r="U490" s="4" t="s">
        <v>625</v>
      </c>
      <c r="AI490" s="4" t="s">
        <v>109</v>
      </c>
      <c r="AQ490" s="4">
        <v>1986</v>
      </c>
      <c r="AS490" s="4" t="s">
        <v>3158</v>
      </c>
      <c r="AU490" s="5">
        <v>38462</v>
      </c>
      <c r="AX490" s="4" t="s">
        <v>3158</v>
      </c>
      <c r="BD490" s="4" t="s">
        <v>3159</v>
      </c>
      <c r="BF490" s="4" t="s">
        <v>3160</v>
      </c>
      <c r="BL490" s="4" t="s">
        <v>97</v>
      </c>
      <c r="BN490" s="4" t="s">
        <v>97</v>
      </c>
      <c r="BV490" s="4" t="s">
        <v>3161</v>
      </c>
      <c r="BY490" s="4" t="s">
        <v>3162</v>
      </c>
      <c r="CA490" s="8" t="str">
        <f>CONCATENATE(MID(AX490,6,2),"/",MID(AX490,9,2),"/",MID(AX490,1,4))</f>
        <v>05/27/2009</v>
      </c>
      <c r="CB490" s="7" t="str">
        <f>MID(BF490,33,4)</f>
        <v>521</v>
      </c>
    </row>
    <row r="491" spans="1:80">
      <c r="A491" s="12">
        <v>522</v>
      </c>
      <c r="B491" s="4">
        <v>719</v>
      </c>
      <c r="C491" s="4" t="s">
        <v>256</v>
      </c>
      <c r="E491" s="4" t="s">
        <v>3163</v>
      </c>
      <c r="H491" s="4" t="s">
        <v>82</v>
      </c>
      <c r="AI491" s="4" t="s">
        <v>109</v>
      </c>
      <c r="AN491" s="4" t="s">
        <v>92</v>
      </c>
      <c r="AQ491" s="4">
        <v>1987</v>
      </c>
      <c r="AS491" s="4" t="s">
        <v>3164</v>
      </c>
      <c r="AU491" s="5">
        <v>38498</v>
      </c>
      <c r="AX491" s="4" t="s">
        <v>3164</v>
      </c>
      <c r="BD491" s="4" t="s">
        <v>3165</v>
      </c>
      <c r="BF491" s="4" t="s">
        <v>3166</v>
      </c>
      <c r="BL491" s="4" t="s">
        <v>97</v>
      </c>
      <c r="BN491" s="4" t="s">
        <v>97</v>
      </c>
      <c r="BY491" s="4" t="s">
        <v>3167</v>
      </c>
      <c r="CA491" s="8" t="str">
        <f>CONCATENATE(MID(AX491,6,2),"/",MID(AX491,9,2),"/",MID(AX491,1,4))</f>
        <v>05/28/2009</v>
      </c>
      <c r="CB491" s="7" t="str">
        <f>MID(BF491,33,4)</f>
        <v>522</v>
      </c>
    </row>
    <row r="492" spans="1:80">
      <c r="A492" s="12">
        <v>523</v>
      </c>
      <c r="B492" s="4">
        <v>720</v>
      </c>
      <c r="C492" s="4" t="s">
        <v>256</v>
      </c>
      <c r="E492" s="4" t="s">
        <v>3168</v>
      </c>
      <c r="H492" s="4" t="s">
        <v>82</v>
      </c>
      <c r="R492" s="4" t="s">
        <v>722</v>
      </c>
      <c r="U492" s="4" t="s">
        <v>554</v>
      </c>
      <c r="AI492" s="4" t="s">
        <v>109</v>
      </c>
      <c r="AQ492" s="4">
        <v>1957</v>
      </c>
      <c r="AS492" s="4" t="s">
        <v>3169</v>
      </c>
      <c r="AU492" s="5">
        <v>38477</v>
      </c>
      <c r="AX492" s="4" t="s">
        <v>3169</v>
      </c>
      <c r="BD492" s="4" t="s">
        <v>3170</v>
      </c>
      <c r="BF492" s="4" t="s">
        <v>3171</v>
      </c>
      <c r="BL492" s="4" t="s">
        <v>97</v>
      </c>
      <c r="BN492" s="4" t="s">
        <v>97</v>
      </c>
      <c r="BY492" s="4" t="s">
        <v>3172</v>
      </c>
      <c r="CA492" s="8" t="str">
        <f>CONCATENATE(MID(AX492,6,2),"/",MID(AX492,9,2),"/",MID(AX492,1,4))</f>
        <v>05/28/2009</v>
      </c>
      <c r="CB492" s="7" t="str">
        <f>MID(BF492,33,4)</f>
        <v>523</v>
      </c>
    </row>
    <row r="493" spans="1:80">
      <c r="A493" s="12">
        <v>524</v>
      </c>
      <c r="B493" s="4">
        <v>721</v>
      </c>
      <c r="C493" s="4" t="s">
        <v>256</v>
      </c>
      <c r="E493" s="4" t="s">
        <v>3278</v>
      </c>
      <c r="H493" s="4" t="s">
        <v>82</v>
      </c>
      <c r="P493" s="4" t="s">
        <v>104</v>
      </c>
      <c r="R493" s="4" t="s">
        <v>403</v>
      </c>
      <c r="U493" s="4" t="s">
        <v>990</v>
      </c>
      <c r="AI493" s="4" t="s">
        <v>109</v>
      </c>
      <c r="AQ493" s="4">
        <v>1969</v>
      </c>
      <c r="AT493" s="4" t="s">
        <v>3279</v>
      </c>
      <c r="AV493" s="5">
        <v>38472</v>
      </c>
      <c r="AX493" s="4" t="s">
        <v>3279</v>
      </c>
      <c r="AY493" s="4" t="s">
        <v>3279</v>
      </c>
      <c r="BD493" s="4" t="s">
        <v>3280</v>
      </c>
      <c r="BF493" s="4" t="s">
        <v>3281</v>
      </c>
      <c r="BG493" s="4" t="s">
        <v>3281</v>
      </c>
      <c r="BL493" s="4" t="s">
        <v>97</v>
      </c>
      <c r="BN493" s="4" t="s">
        <v>97</v>
      </c>
      <c r="BU493" s="4" t="s">
        <v>3282</v>
      </c>
      <c r="BV493" s="4" t="s">
        <v>3283</v>
      </c>
      <c r="BY493" s="4" t="s">
        <v>3284</v>
      </c>
      <c r="CA493" s="8" t="str">
        <f>CONCATENATE(MID(AX493,6,2),"/",MID(AX493,9,2),"/",MID(AX493,1,4))</f>
        <v>05/28/2009</v>
      </c>
      <c r="CB493" s="7" t="str">
        <f>MID(BF493,33,4)</f>
        <v>524</v>
      </c>
    </row>
    <row r="494" spans="1:80">
      <c r="A494" s="12">
        <v>525</v>
      </c>
      <c r="B494" s="4">
        <v>722</v>
      </c>
      <c r="C494" s="4" t="s">
        <v>256</v>
      </c>
      <c r="E494" s="4" t="s">
        <v>3213</v>
      </c>
      <c r="H494" s="4" t="s">
        <v>82</v>
      </c>
      <c r="R494" s="4" t="s">
        <v>3214</v>
      </c>
      <c r="U494" s="4" t="s">
        <v>547</v>
      </c>
      <c r="AI494" s="4" t="s">
        <v>109</v>
      </c>
      <c r="AQ494" s="4">
        <v>1980</v>
      </c>
      <c r="AT494" s="4" t="s">
        <v>3215</v>
      </c>
      <c r="AV494" s="5">
        <v>38478</v>
      </c>
      <c r="AX494" s="4" t="s">
        <v>3215</v>
      </c>
      <c r="AY494" s="4" t="s">
        <v>3215</v>
      </c>
      <c r="BD494" s="4" t="s">
        <v>3216</v>
      </c>
      <c r="BF494" s="4" t="s">
        <v>3217</v>
      </c>
      <c r="BG494" s="4" t="s">
        <v>3217</v>
      </c>
      <c r="BL494" s="4" t="s">
        <v>97</v>
      </c>
      <c r="BN494" s="4" t="s">
        <v>97</v>
      </c>
      <c r="BU494" s="4" t="s">
        <v>1919</v>
      </c>
      <c r="BV494" s="4" t="s">
        <v>3218</v>
      </c>
      <c r="BY494" s="4" t="s">
        <v>3219</v>
      </c>
      <c r="CA494" s="8" t="str">
        <f>CONCATENATE(MID(AX494,6,2),"/",MID(AX494,9,2),"/",MID(AX494,1,4))</f>
        <v>05/28/2009</v>
      </c>
      <c r="CB494" s="7" t="str">
        <f>MID(BF494,33,4)</f>
        <v>525</v>
      </c>
    </row>
    <row r="495" spans="1:80">
      <c r="A495" s="12">
        <v>526</v>
      </c>
      <c r="B495" s="4">
        <v>723</v>
      </c>
      <c r="C495" s="4" t="s">
        <v>256</v>
      </c>
      <c r="E495" s="4" t="s">
        <v>3173</v>
      </c>
      <c r="H495" s="4" t="s">
        <v>82</v>
      </c>
      <c r="R495" s="4" t="s">
        <v>713</v>
      </c>
      <c r="U495" s="4" t="s">
        <v>625</v>
      </c>
      <c r="AI495" s="4" t="s">
        <v>109</v>
      </c>
      <c r="AQ495" s="4">
        <v>1979</v>
      </c>
      <c r="AS495" s="4" t="s">
        <v>3174</v>
      </c>
      <c r="AU495" s="5">
        <v>38474</v>
      </c>
      <c r="AX495" s="4" t="s">
        <v>3174</v>
      </c>
      <c r="BD495" s="4" t="s">
        <v>3175</v>
      </c>
      <c r="BF495" s="4" t="s">
        <v>3176</v>
      </c>
      <c r="BL495" s="4" t="s">
        <v>97</v>
      </c>
      <c r="BN495" s="4" t="s">
        <v>97</v>
      </c>
      <c r="BV495" s="4" t="s">
        <v>3177</v>
      </c>
      <c r="BY495" s="4" t="s">
        <v>3178</v>
      </c>
      <c r="CA495" s="8" t="str">
        <f>CONCATENATE(MID(AX495,6,2),"/",MID(AX495,9,2),"/",MID(AX495,1,4))</f>
        <v>05/28/2009</v>
      </c>
      <c r="CB495" s="7" t="str">
        <f>MID(BF495,33,4)</f>
        <v>526</v>
      </c>
    </row>
    <row r="496" spans="1:80">
      <c r="A496" s="12">
        <v>527</v>
      </c>
      <c r="B496" s="4">
        <v>724</v>
      </c>
      <c r="C496" s="4" t="s">
        <v>256</v>
      </c>
      <c r="E496" s="4" t="s">
        <v>3285</v>
      </c>
      <c r="H496" s="4" t="s">
        <v>82</v>
      </c>
      <c r="P496" s="4" t="s">
        <v>104</v>
      </c>
      <c r="R496" s="4" t="s">
        <v>403</v>
      </c>
      <c r="U496" s="4" t="s">
        <v>594</v>
      </c>
      <c r="AI496" s="4" t="s">
        <v>109</v>
      </c>
      <c r="AQ496" s="4">
        <v>1980</v>
      </c>
      <c r="AT496" s="4" t="s">
        <v>3286</v>
      </c>
      <c r="AV496" s="5">
        <v>38477</v>
      </c>
      <c r="AX496" s="4" t="s">
        <v>3286</v>
      </c>
      <c r="AY496" s="4" t="s">
        <v>3286</v>
      </c>
      <c r="BD496" s="4" t="s">
        <v>3287</v>
      </c>
      <c r="BF496" s="4" t="s">
        <v>3288</v>
      </c>
      <c r="BG496" s="4" t="s">
        <v>3288</v>
      </c>
      <c r="BL496" s="4" t="s">
        <v>97</v>
      </c>
      <c r="BN496" s="4" t="s">
        <v>97</v>
      </c>
      <c r="BU496" s="4" t="s">
        <v>1919</v>
      </c>
      <c r="BV496" s="4" t="s">
        <v>3289</v>
      </c>
      <c r="BY496" s="4" t="s">
        <v>1231</v>
      </c>
      <c r="CA496" s="8" t="str">
        <f>CONCATENATE(MID(AX496,6,2),"/",MID(AX496,9,2),"/",MID(AX496,1,4))</f>
        <v>05/28/2009</v>
      </c>
      <c r="CB496" s="7" t="str">
        <f>MID(BF496,33,4)</f>
        <v>527</v>
      </c>
    </row>
    <row r="497" spans="1:80">
      <c r="A497" s="12">
        <v>528</v>
      </c>
      <c r="B497" s="4">
        <v>725</v>
      </c>
      <c r="C497" s="4" t="s">
        <v>256</v>
      </c>
      <c r="E497" s="4" t="s">
        <v>3179</v>
      </c>
      <c r="H497" s="4" t="s">
        <v>82</v>
      </c>
      <c r="R497" s="4" t="s">
        <v>85</v>
      </c>
      <c r="U497" s="4" t="s">
        <v>280</v>
      </c>
      <c r="AI497" s="4" t="s">
        <v>109</v>
      </c>
      <c r="AQ497" s="4">
        <v>1984</v>
      </c>
      <c r="AS497" s="4" t="s">
        <v>3180</v>
      </c>
      <c r="AU497" s="5">
        <v>38478</v>
      </c>
      <c r="AX497" s="4" t="s">
        <v>3180</v>
      </c>
      <c r="BD497" s="4" t="s">
        <v>3181</v>
      </c>
      <c r="BF497" s="4" t="s">
        <v>3182</v>
      </c>
      <c r="BL497" s="4" t="s">
        <v>97</v>
      </c>
      <c r="BN497" s="4" t="s">
        <v>97</v>
      </c>
      <c r="BY497" s="4" t="s">
        <v>3183</v>
      </c>
      <c r="CA497" s="8" t="str">
        <f>CONCATENATE(MID(AX497,6,2),"/",MID(AX497,9,2),"/",MID(AX497,1,4))</f>
        <v>05/28/2009</v>
      </c>
      <c r="CB497" s="7" t="str">
        <f>MID(BF497,33,4)</f>
        <v>528</v>
      </c>
    </row>
    <row r="498" spans="1:80">
      <c r="A498" s="12">
        <v>529</v>
      </c>
      <c r="B498" s="4">
        <v>726</v>
      </c>
      <c r="C498" s="4" t="s">
        <v>256</v>
      </c>
      <c r="E498" s="4" t="s">
        <v>3184</v>
      </c>
      <c r="H498" s="4" t="s">
        <v>82</v>
      </c>
      <c r="U498" s="4" t="s">
        <v>247</v>
      </c>
      <c r="AI498" s="4" t="s">
        <v>109</v>
      </c>
      <c r="AQ498" s="4">
        <v>1968</v>
      </c>
      <c r="AS498" s="4" t="s">
        <v>3185</v>
      </c>
      <c r="AU498" s="5">
        <v>38478</v>
      </c>
      <c r="AX498" s="4" t="s">
        <v>3185</v>
      </c>
      <c r="BD498" s="4" t="s">
        <v>3186</v>
      </c>
      <c r="BF498" s="4" t="s">
        <v>3187</v>
      </c>
      <c r="BL498" s="4" t="s">
        <v>97</v>
      </c>
      <c r="BN498" s="4" t="s">
        <v>97</v>
      </c>
      <c r="BY498" s="4" t="s">
        <v>3188</v>
      </c>
      <c r="CA498" s="8" t="str">
        <f>CONCATENATE(MID(AX498,6,2),"/",MID(AX498,9,2),"/",MID(AX498,1,4))</f>
        <v>05/28/2009</v>
      </c>
      <c r="CB498" s="7" t="str">
        <f>MID(BF498,33,4)</f>
        <v>529</v>
      </c>
    </row>
    <row r="499" spans="1:80">
      <c r="A499" s="12">
        <v>530</v>
      </c>
      <c r="B499" s="4">
        <v>727</v>
      </c>
      <c r="C499" s="4" t="s">
        <v>256</v>
      </c>
      <c r="E499" s="4" t="s">
        <v>3265</v>
      </c>
      <c r="H499" s="4" t="s">
        <v>82</v>
      </c>
      <c r="P499" s="4" t="s">
        <v>104</v>
      </c>
      <c r="R499" s="4" t="s">
        <v>85</v>
      </c>
      <c r="U499" s="4" t="s">
        <v>1640</v>
      </c>
      <c r="AI499" s="4" t="s">
        <v>91</v>
      </c>
      <c r="AQ499" s="4">
        <v>1977</v>
      </c>
      <c r="AT499" s="4" t="s">
        <v>3266</v>
      </c>
      <c r="AV499" s="5">
        <v>38478</v>
      </c>
      <c r="AX499" s="4" t="s">
        <v>3266</v>
      </c>
      <c r="AY499" s="4" t="s">
        <v>3266</v>
      </c>
      <c r="BD499" s="4" t="s">
        <v>3267</v>
      </c>
      <c r="BF499" s="4" t="s">
        <v>3268</v>
      </c>
      <c r="BG499" s="4" t="s">
        <v>3268</v>
      </c>
      <c r="BL499" s="4" t="s">
        <v>97</v>
      </c>
      <c r="BN499" s="4" t="s">
        <v>97</v>
      </c>
      <c r="BU499" s="4" t="s">
        <v>1919</v>
      </c>
      <c r="BV499" s="4" t="s">
        <v>3269</v>
      </c>
      <c r="BY499" s="4" t="s">
        <v>3270</v>
      </c>
      <c r="CA499" s="8" t="str">
        <f>CONCATENATE(MID(AX499,6,2),"/",MID(AX499,9,2),"/",MID(AX499,1,4))</f>
        <v>05/28/2009</v>
      </c>
      <c r="CB499" s="7" t="str">
        <f>MID(BF499,33,4)</f>
        <v>530</v>
      </c>
    </row>
    <row r="500" spans="1:80">
      <c r="A500" s="12">
        <v>531</v>
      </c>
      <c r="B500" s="4">
        <v>728</v>
      </c>
      <c r="C500" s="4" t="s">
        <v>256</v>
      </c>
      <c r="E500" s="4" t="s">
        <v>3220</v>
      </c>
      <c r="H500" s="4" t="s">
        <v>82</v>
      </c>
      <c r="P500" s="4" t="s">
        <v>104</v>
      </c>
      <c r="R500" s="4" t="s">
        <v>713</v>
      </c>
      <c r="U500" s="4" t="s">
        <v>739</v>
      </c>
      <c r="AI500" s="4" t="s">
        <v>91</v>
      </c>
      <c r="AQ500" s="4">
        <v>1969</v>
      </c>
      <c r="AT500" s="4" t="s">
        <v>3221</v>
      </c>
      <c r="AV500" s="5">
        <v>38477</v>
      </c>
      <c r="AX500" s="4" t="s">
        <v>3221</v>
      </c>
      <c r="AY500" s="4" t="s">
        <v>3221</v>
      </c>
      <c r="BD500" s="4" t="s">
        <v>3222</v>
      </c>
      <c r="BF500" s="4" t="s">
        <v>3223</v>
      </c>
      <c r="BG500" s="4" t="s">
        <v>3223</v>
      </c>
      <c r="BL500" s="4" t="s">
        <v>97</v>
      </c>
      <c r="BN500" s="4" t="s">
        <v>97</v>
      </c>
      <c r="BU500" s="4" t="s">
        <v>1919</v>
      </c>
      <c r="BV500" s="4" t="s">
        <v>3224</v>
      </c>
      <c r="BY500" s="4" t="s">
        <v>3225</v>
      </c>
      <c r="CA500" s="8" t="str">
        <f>CONCATENATE(MID(AX500,6,2),"/",MID(AX500,9,2),"/",MID(AX500,1,4))</f>
        <v>05/28/2009</v>
      </c>
      <c r="CB500" s="7" t="str">
        <f>MID(BF500,33,4)</f>
        <v>531</v>
      </c>
    </row>
    <row r="501" spans="1:80">
      <c r="A501" s="12">
        <v>532</v>
      </c>
      <c r="B501" s="4">
        <v>729</v>
      </c>
      <c r="C501" s="4" t="s">
        <v>256</v>
      </c>
      <c r="E501" s="4" t="s">
        <v>169</v>
      </c>
      <c r="H501" s="4" t="s">
        <v>82</v>
      </c>
      <c r="P501" s="4" t="s">
        <v>104</v>
      </c>
      <c r="U501" s="4" t="s">
        <v>739</v>
      </c>
      <c r="AI501" s="4" t="s">
        <v>109</v>
      </c>
      <c r="AQ501" s="4">
        <v>1967</v>
      </c>
      <c r="AT501" s="4" t="s">
        <v>3240</v>
      </c>
      <c r="AV501" s="5">
        <v>38477</v>
      </c>
      <c r="AX501" s="4" t="s">
        <v>3240</v>
      </c>
      <c r="AY501" s="4" t="s">
        <v>3240</v>
      </c>
      <c r="BD501" s="4" t="s">
        <v>3241</v>
      </c>
      <c r="BF501" s="4" t="s">
        <v>3242</v>
      </c>
      <c r="BG501" s="4" t="s">
        <v>3242</v>
      </c>
      <c r="BL501" s="4" t="s">
        <v>97</v>
      </c>
      <c r="BN501" s="4" t="s">
        <v>97</v>
      </c>
      <c r="BU501" s="4" t="s">
        <v>1919</v>
      </c>
      <c r="BV501" s="4" t="s">
        <v>3243</v>
      </c>
      <c r="BY501" s="4" t="s">
        <v>3244</v>
      </c>
      <c r="CA501" s="8" t="str">
        <f>CONCATENATE(MID(AX501,6,2),"/",MID(AX501,9,2),"/",MID(AX501,1,4))</f>
        <v>05/28/2009</v>
      </c>
      <c r="CB501" s="7" t="str">
        <f>MID(BF501,33,4)</f>
        <v>532</v>
      </c>
    </row>
    <row r="502" spans="1:80">
      <c r="A502" s="12">
        <v>533</v>
      </c>
      <c r="B502" s="4">
        <v>730</v>
      </c>
      <c r="C502" s="4" t="s">
        <v>256</v>
      </c>
      <c r="E502" s="4" t="s">
        <v>3245</v>
      </c>
      <c r="H502" s="4" t="s">
        <v>82</v>
      </c>
      <c r="P502" s="4" t="s">
        <v>104</v>
      </c>
      <c r="U502" s="4" t="s">
        <v>454</v>
      </c>
      <c r="AI502" s="4" t="s">
        <v>91</v>
      </c>
      <c r="AQ502" s="4">
        <v>1974</v>
      </c>
      <c r="AT502" s="4" t="s">
        <v>3246</v>
      </c>
      <c r="AV502" s="5">
        <v>38477</v>
      </c>
      <c r="AX502" s="4" t="s">
        <v>3246</v>
      </c>
      <c r="AY502" s="4" t="s">
        <v>3246</v>
      </c>
      <c r="BD502" s="4" t="s">
        <v>3247</v>
      </c>
      <c r="BF502" s="4" t="s">
        <v>3248</v>
      </c>
      <c r="BG502" s="4" t="s">
        <v>3248</v>
      </c>
      <c r="BL502" s="4" t="s">
        <v>97</v>
      </c>
      <c r="BN502" s="4" t="s">
        <v>97</v>
      </c>
      <c r="BU502" s="4" t="s">
        <v>1919</v>
      </c>
      <c r="BV502" s="4" t="s">
        <v>3249</v>
      </c>
      <c r="BY502" s="4" t="s">
        <v>3250</v>
      </c>
      <c r="CA502" s="8" t="str">
        <f>CONCATENATE(MID(AX502,6,2),"/",MID(AX502,9,2),"/",MID(AX502,1,4))</f>
        <v>05/28/2009</v>
      </c>
      <c r="CB502" s="7" t="str">
        <f>MID(BF502,33,4)</f>
        <v>533</v>
      </c>
    </row>
    <row r="503" spans="1:80">
      <c r="A503" s="12">
        <v>534</v>
      </c>
      <c r="B503" s="4">
        <v>731</v>
      </c>
      <c r="C503" s="4" t="s">
        <v>256</v>
      </c>
      <c r="E503" s="4" t="s">
        <v>3226</v>
      </c>
      <c r="H503" s="4" t="s">
        <v>82</v>
      </c>
      <c r="R503" s="4" t="s">
        <v>85</v>
      </c>
      <c r="U503" s="4" t="s">
        <v>1175</v>
      </c>
      <c r="AI503" s="4" t="s">
        <v>109</v>
      </c>
      <c r="AQ503" s="4">
        <v>1968</v>
      </c>
      <c r="AT503" s="4" t="s">
        <v>3227</v>
      </c>
      <c r="AV503" s="5">
        <v>38478</v>
      </c>
      <c r="AX503" s="4" t="s">
        <v>3227</v>
      </c>
      <c r="AY503" s="4" t="s">
        <v>3227</v>
      </c>
      <c r="BD503" s="4" t="s">
        <v>3228</v>
      </c>
      <c r="BF503" s="4" t="s">
        <v>3229</v>
      </c>
      <c r="BG503" s="4" t="s">
        <v>3229</v>
      </c>
      <c r="BL503" s="4" t="s">
        <v>97</v>
      </c>
      <c r="BN503" s="4" t="s">
        <v>97</v>
      </c>
      <c r="BU503" s="4" t="s">
        <v>1919</v>
      </c>
      <c r="BV503" s="4" t="s">
        <v>3230</v>
      </c>
      <c r="BY503" s="4" t="s">
        <v>3231</v>
      </c>
      <c r="CA503" s="8" t="str">
        <f>CONCATENATE(MID(AX503,6,2),"/",MID(AX503,9,2),"/",MID(AX503,1,4))</f>
        <v>05/28/2009</v>
      </c>
      <c r="CB503" s="7" t="str">
        <f>MID(BF503,33,4)</f>
        <v>534</v>
      </c>
    </row>
    <row r="504" spans="1:80">
      <c r="A504" s="12">
        <v>535</v>
      </c>
      <c r="B504" s="4">
        <v>733</v>
      </c>
      <c r="C504" s="4" t="s">
        <v>256</v>
      </c>
      <c r="E504" s="4" t="s">
        <v>169</v>
      </c>
      <c r="H504" s="4" t="s">
        <v>82</v>
      </c>
      <c r="R504" s="4" t="s">
        <v>3251</v>
      </c>
      <c r="U504" s="4" t="s">
        <v>1376</v>
      </c>
      <c r="AI504" s="4" t="s">
        <v>109</v>
      </c>
      <c r="AQ504" s="4">
        <v>1974</v>
      </c>
      <c r="AT504" s="4" t="s">
        <v>3252</v>
      </c>
      <c r="AV504" s="5">
        <v>38478</v>
      </c>
      <c r="AX504" s="4" t="s">
        <v>3252</v>
      </c>
      <c r="AY504" s="4" t="s">
        <v>3252</v>
      </c>
      <c r="BD504" s="4" t="s">
        <v>3253</v>
      </c>
      <c r="BF504" s="4" t="s">
        <v>3254</v>
      </c>
      <c r="BG504" s="4" t="s">
        <v>3254</v>
      </c>
      <c r="BL504" s="4" t="s">
        <v>97</v>
      </c>
      <c r="BN504" s="4" t="s">
        <v>97</v>
      </c>
      <c r="BU504" s="4" t="s">
        <v>1919</v>
      </c>
      <c r="BV504" s="4" t="s">
        <v>3255</v>
      </c>
      <c r="BY504" s="4" t="s">
        <v>3256</v>
      </c>
      <c r="CA504" s="8" t="str">
        <f>CONCATENATE(MID(AX504,6,2),"/",MID(AX504,9,2),"/",MID(AX504,1,4))</f>
        <v>05/28/2009</v>
      </c>
      <c r="CB504" s="7" t="str">
        <f>MID(BF504,33,4)</f>
        <v>535</v>
      </c>
    </row>
    <row r="505" spans="1:80">
      <c r="A505" s="12">
        <v>536</v>
      </c>
      <c r="B505" s="4">
        <v>732</v>
      </c>
      <c r="C505" s="4" t="s">
        <v>256</v>
      </c>
      <c r="E505" s="4" t="s">
        <v>3189</v>
      </c>
      <c r="H505" s="4" t="s">
        <v>82</v>
      </c>
      <c r="U505" s="4" t="s">
        <v>990</v>
      </c>
      <c r="AI505" s="4" t="s">
        <v>109</v>
      </c>
      <c r="AQ505" s="4">
        <v>1976</v>
      </c>
      <c r="AS505" s="4" t="s">
        <v>3190</v>
      </c>
      <c r="AU505" s="5">
        <v>38472</v>
      </c>
      <c r="AX505" s="4" t="s">
        <v>3190</v>
      </c>
      <c r="BF505" s="4" t="s">
        <v>3191</v>
      </c>
      <c r="BL505" s="4" t="s">
        <v>97</v>
      </c>
      <c r="BN505" s="4" t="s">
        <v>97</v>
      </c>
      <c r="BY505" s="4" t="s">
        <v>123</v>
      </c>
      <c r="CA505" s="8" t="str">
        <f>CONCATENATE(MID(AX505,6,2),"/",MID(AX505,9,2),"/",MID(AX505,1,4))</f>
        <v>05/28/2009</v>
      </c>
      <c r="CB505" s="7" t="str">
        <f>MID(BF505,33,4)</f>
        <v>536</v>
      </c>
    </row>
    <row r="506" spans="1:80">
      <c r="A506" s="12">
        <v>537</v>
      </c>
      <c r="B506" s="4">
        <v>734</v>
      </c>
      <c r="C506" s="4" t="s">
        <v>256</v>
      </c>
      <c r="E506" s="4" t="s">
        <v>3192</v>
      </c>
      <c r="H506" s="4" t="s">
        <v>82</v>
      </c>
      <c r="R506" s="4" t="s">
        <v>3193</v>
      </c>
      <c r="U506" s="4" t="s">
        <v>454</v>
      </c>
      <c r="AI506" s="4" t="s">
        <v>91</v>
      </c>
      <c r="AQ506" s="4">
        <v>1956</v>
      </c>
      <c r="AS506" s="4" t="s">
        <v>3194</v>
      </c>
      <c r="AU506" s="5">
        <v>38492</v>
      </c>
      <c r="AX506" s="4" t="s">
        <v>3194</v>
      </c>
      <c r="BD506" s="4" t="s">
        <v>3195</v>
      </c>
      <c r="BF506" s="4" t="s">
        <v>3196</v>
      </c>
      <c r="BL506" s="4" t="s">
        <v>97</v>
      </c>
      <c r="BN506" s="4" t="s">
        <v>97</v>
      </c>
      <c r="BV506" s="4" t="s">
        <v>3197</v>
      </c>
      <c r="BY506" s="4" t="s">
        <v>3198</v>
      </c>
      <c r="CA506" s="8" t="str">
        <f>CONCATENATE(MID(AX506,6,2),"/",MID(AX506,9,2),"/",MID(AX506,1,4))</f>
        <v>05/28/2009</v>
      </c>
      <c r="CB506" s="7" t="str">
        <f>MID(BF506,33,4)</f>
        <v>537</v>
      </c>
    </row>
    <row r="507" spans="1:80">
      <c r="A507" s="12">
        <v>538</v>
      </c>
      <c r="B507" s="4">
        <v>735</v>
      </c>
      <c r="C507" s="4" t="s">
        <v>256</v>
      </c>
      <c r="E507" s="4" t="s">
        <v>3257</v>
      </c>
      <c r="H507" s="4" t="s">
        <v>82</v>
      </c>
      <c r="K507" s="4" t="s">
        <v>400</v>
      </c>
      <c r="P507" s="4" t="s">
        <v>104</v>
      </c>
      <c r="R507" s="4" t="s">
        <v>3258</v>
      </c>
      <c r="U507" s="4" t="s">
        <v>2643</v>
      </c>
      <c r="AQ507" s="4">
        <v>1986</v>
      </c>
      <c r="AT507" s="4" t="s">
        <v>3259</v>
      </c>
      <c r="AV507" s="5">
        <v>38492</v>
      </c>
      <c r="AX507" s="4" t="s">
        <v>3259</v>
      </c>
      <c r="AY507" s="4" t="s">
        <v>3259</v>
      </c>
      <c r="BD507" s="4" t="s">
        <v>3260</v>
      </c>
      <c r="BF507" s="4" t="s">
        <v>3261</v>
      </c>
      <c r="BG507" s="4" t="s">
        <v>3261</v>
      </c>
      <c r="BL507" s="4" t="s">
        <v>97</v>
      </c>
      <c r="BN507" s="4" t="s">
        <v>97</v>
      </c>
      <c r="BS507" s="4" t="s">
        <v>3262</v>
      </c>
      <c r="BV507" s="4" t="s">
        <v>3263</v>
      </c>
      <c r="BY507" s="4" t="s">
        <v>3264</v>
      </c>
      <c r="CA507" s="8" t="str">
        <f>CONCATENATE(MID(AX507,6,2),"/",MID(AX507,9,2),"/",MID(AX507,1,4))</f>
        <v>05/28/2009</v>
      </c>
      <c r="CB507" s="7" t="str">
        <f>MID(BF507,33,4)</f>
        <v>538</v>
      </c>
    </row>
    <row r="508" spans="1:80">
      <c r="A508" s="12">
        <v>539</v>
      </c>
      <c r="B508" s="4">
        <v>736</v>
      </c>
      <c r="C508" s="4" t="s">
        <v>411</v>
      </c>
      <c r="E508" s="4" t="s">
        <v>3232</v>
      </c>
      <c r="H508" s="4" t="s">
        <v>82</v>
      </c>
      <c r="R508" s="4" t="s">
        <v>3233</v>
      </c>
      <c r="U508" s="4" t="s">
        <v>454</v>
      </c>
      <c r="AI508" s="4" t="s">
        <v>91</v>
      </c>
      <c r="AQ508" s="4">
        <v>1988</v>
      </c>
      <c r="AT508" s="4" t="s">
        <v>3234</v>
      </c>
      <c r="AV508" s="5">
        <v>38492</v>
      </c>
      <c r="AX508" s="4" t="s">
        <v>3234</v>
      </c>
      <c r="AY508" s="4" t="s">
        <v>3234</v>
      </c>
      <c r="BC508" s="4" t="s">
        <v>3235</v>
      </c>
      <c r="BF508" s="4" t="s">
        <v>3236</v>
      </c>
      <c r="BG508" s="4" t="s">
        <v>3236</v>
      </c>
      <c r="BL508" s="4" t="s">
        <v>97</v>
      </c>
      <c r="BN508" s="4" t="s">
        <v>97</v>
      </c>
      <c r="BS508" s="4" t="s">
        <v>3237</v>
      </c>
      <c r="BV508" s="4" t="s">
        <v>3238</v>
      </c>
      <c r="BY508" s="4" t="s">
        <v>3239</v>
      </c>
      <c r="CA508" s="8" t="str">
        <f>CONCATENATE(MID(AX508,6,2),"/",MID(AX508,9,2),"/",MID(AX508,1,4))</f>
        <v>05/28/2009</v>
      </c>
      <c r="CB508" s="7" t="str">
        <f>MID(BF508,33,4)</f>
        <v>539</v>
      </c>
    </row>
    <row r="509" spans="1:80">
      <c r="A509" s="12">
        <v>540</v>
      </c>
      <c r="B509" s="4">
        <v>739</v>
      </c>
      <c r="C509" s="4" t="s">
        <v>256</v>
      </c>
      <c r="E509" s="4" t="s">
        <v>3271</v>
      </c>
      <c r="H509" s="4" t="s">
        <v>82</v>
      </c>
      <c r="R509" s="4" t="s">
        <v>3272</v>
      </c>
      <c r="U509" s="4" t="s">
        <v>454</v>
      </c>
      <c r="AI509" s="4" t="s">
        <v>91</v>
      </c>
      <c r="AQ509" s="4">
        <v>1989</v>
      </c>
      <c r="AT509" s="4" t="s">
        <v>3273</v>
      </c>
      <c r="AV509" s="5">
        <v>38492</v>
      </c>
      <c r="AX509" s="4" t="s">
        <v>3273</v>
      </c>
      <c r="AY509" s="4" t="s">
        <v>3273</v>
      </c>
      <c r="BD509" s="4" t="s">
        <v>3274</v>
      </c>
      <c r="BF509" s="4" t="s">
        <v>3275</v>
      </c>
      <c r="BG509" s="4" t="s">
        <v>3275</v>
      </c>
      <c r="BL509" s="4" t="s">
        <v>97</v>
      </c>
      <c r="BN509" s="4" t="s">
        <v>97</v>
      </c>
      <c r="BS509" s="4" t="s">
        <v>3276</v>
      </c>
      <c r="BV509" s="4" t="s">
        <v>3277</v>
      </c>
      <c r="CA509" s="8" t="str">
        <f>CONCATENATE(MID(AX509,6,2),"/",MID(AX509,9,2),"/",MID(AX509,1,4))</f>
        <v>05/28/2009</v>
      </c>
      <c r="CB509" s="7" t="str">
        <f>MID(BF509,33,4)</f>
        <v>540</v>
      </c>
    </row>
    <row r="510" spans="1:80">
      <c r="A510" s="12">
        <v>541</v>
      </c>
      <c r="B510" s="4">
        <v>740</v>
      </c>
      <c r="C510" s="4" t="s">
        <v>256</v>
      </c>
      <c r="E510" s="4" t="s">
        <v>3199</v>
      </c>
      <c r="H510" s="4" t="s">
        <v>82</v>
      </c>
      <c r="U510" s="4" t="s">
        <v>554</v>
      </c>
      <c r="AI510" s="4" t="s">
        <v>109</v>
      </c>
      <c r="AQ510" s="4">
        <v>1965</v>
      </c>
      <c r="AS510" s="4" t="s">
        <v>3200</v>
      </c>
      <c r="AU510" s="5">
        <v>38492</v>
      </c>
      <c r="AX510" s="4" t="s">
        <v>3200</v>
      </c>
      <c r="BF510" s="4" t="s">
        <v>3201</v>
      </c>
      <c r="BL510" s="4" t="s">
        <v>97</v>
      </c>
      <c r="BN510" s="4" t="s">
        <v>97</v>
      </c>
      <c r="BV510" s="4" t="s">
        <v>3202</v>
      </c>
      <c r="BY510" s="4" t="s">
        <v>3203</v>
      </c>
      <c r="CA510" s="8" t="str">
        <f>CONCATENATE(MID(AX510,6,2),"/",MID(AX510,9,2),"/",MID(AX510,1,4))</f>
        <v>05/28/2009</v>
      </c>
      <c r="CB510" s="7" t="str">
        <f>MID(BF510,33,4)</f>
        <v>541</v>
      </c>
    </row>
    <row r="511" spans="1:80">
      <c r="A511" s="12">
        <v>542</v>
      </c>
      <c r="B511" s="4">
        <v>741</v>
      </c>
      <c r="C511" s="4" t="s">
        <v>256</v>
      </c>
      <c r="E511" s="4" t="s">
        <v>3204</v>
      </c>
      <c r="H511" s="4" t="s">
        <v>82</v>
      </c>
      <c r="R511" s="4" t="s">
        <v>3205</v>
      </c>
      <c r="U511" s="4" t="s">
        <v>454</v>
      </c>
      <c r="AI511" s="4" t="s">
        <v>109</v>
      </c>
      <c r="AQ511" s="4">
        <v>1991</v>
      </c>
      <c r="AS511" s="4" t="s">
        <v>3206</v>
      </c>
      <c r="AU511" s="5">
        <v>38491</v>
      </c>
      <c r="AX511" s="4" t="s">
        <v>3206</v>
      </c>
      <c r="BD511" s="4" t="s">
        <v>3207</v>
      </c>
      <c r="BF511" s="4" t="s">
        <v>3208</v>
      </c>
      <c r="BL511" s="4" t="s">
        <v>97</v>
      </c>
      <c r="BN511" s="4" t="s">
        <v>97</v>
      </c>
      <c r="BV511" s="4" t="s">
        <v>3209</v>
      </c>
      <c r="BY511" s="4" t="s">
        <v>123</v>
      </c>
      <c r="CA511" s="8" t="str">
        <f>CONCATENATE(MID(AX511,6,2),"/",MID(AX511,9,2),"/",MID(AX511,1,4))</f>
        <v>05/28/2009</v>
      </c>
      <c r="CB511" s="7" t="str">
        <f>MID(BF511,33,4)</f>
        <v>542</v>
      </c>
    </row>
    <row r="512" spans="1:80">
      <c r="A512" s="12">
        <v>543</v>
      </c>
      <c r="B512" s="4">
        <v>743</v>
      </c>
      <c r="C512" s="4" t="s">
        <v>256</v>
      </c>
      <c r="E512" s="4" t="s">
        <v>2248</v>
      </c>
      <c r="H512" s="4" t="s">
        <v>82</v>
      </c>
      <c r="U512" s="4" t="s">
        <v>625</v>
      </c>
      <c r="AF512" s="4" t="s">
        <v>90</v>
      </c>
      <c r="AI512" s="4" t="s">
        <v>109</v>
      </c>
      <c r="AN512" s="4" t="s">
        <v>157</v>
      </c>
      <c r="AQ512" s="4">
        <v>1989</v>
      </c>
      <c r="AS512" s="4" t="s">
        <v>3210</v>
      </c>
      <c r="AU512" s="5">
        <v>38499</v>
      </c>
      <c r="AX512" s="4" t="s">
        <v>3210</v>
      </c>
      <c r="BF512" s="4" t="s">
        <v>3211</v>
      </c>
      <c r="BL512" s="4" t="s">
        <v>97</v>
      </c>
      <c r="BN512" s="4" t="s">
        <v>97</v>
      </c>
      <c r="BY512" s="4" t="s">
        <v>3212</v>
      </c>
      <c r="CA512" s="8" t="str">
        <f>CONCATENATE(MID(AX512,6,2),"/",MID(AX512,9,2),"/",MID(AX512,1,4))</f>
        <v>05/28/2009</v>
      </c>
      <c r="CB512" s="7" t="str">
        <f>MID(BF512,33,4)</f>
        <v>543</v>
      </c>
    </row>
    <row r="513" spans="1:80">
      <c r="A513" s="12">
        <v>544</v>
      </c>
      <c r="B513" s="4">
        <v>744</v>
      </c>
      <c r="C513" s="4" t="s">
        <v>256</v>
      </c>
      <c r="E513" s="4" t="s">
        <v>3290</v>
      </c>
      <c r="H513" s="4" t="s">
        <v>82</v>
      </c>
      <c r="AI513" s="4" t="s">
        <v>109</v>
      </c>
      <c r="AQ513" s="4">
        <v>1988</v>
      </c>
      <c r="AS513" s="4" t="s">
        <v>3291</v>
      </c>
      <c r="AU513" s="5">
        <v>38499</v>
      </c>
      <c r="AX513" s="4" t="s">
        <v>3291</v>
      </c>
      <c r="BD513" s="4" t="s">
        <v>3292</v>
      </c>
      <c r="BF513" s="4" t="s">
        <v>3293</v>
      </c>
      <c r="BL513" s="4" t="s">
        <v>97</v>
      </c>
      <c r="BN513" s="4" t="s">
        <v>97</v>
      </c>
      <c r="BY513" s="4" t="s">
        <v>3294</v>
      </c>
      <c r="CA513" s="8" t="str">
        <f>CONCATENATE(MID(AX513,6,2),"/",MID(AX513,9,2),"/",MID(AX513,1,4))</f>
        <v>05/29/2009</v>
      </c>
      <c r="CB513" s="7" t="str">
        <f>MID(BF513,33,4)</f>
        <v>544</v>
      </c>
    </row>
    <row r="514" spans="1:80">
      <c r="A514" s="12">
        <v>545</v>
      </c>
      <c r="B514" s="4">
        <v>745</v>
      </c>
      <c r="C514" s="4" t="s">
        <v>256</v>
      </c>
      <c r="E514" s="4" t="s">
        <v>2420</v>
      </c>
      <c r="H514" s="4" t="s">
        <v>82</v>
      </c>
      <c r="AI514" s="4" t="s">
        <v>109</v>
      </c>
      <c r="AQ514" s="4">
        <v>1990</v>
      </c>
      <c r="AS514" s="4" t="s">
        <v>3295</v>
      </c>
      <c r="AU514" s="5">
        <v>38500</v>
      </c>
      <c r="AX514" s="4" t="s">
        <v>3295</v>
      </c>
      <c r="BF514" s="4" t="s">
        <v>3296</v>
      </c>
      <c r="BL514" s="4" t="s">
        <v>97</v>
      </c>
      <c r="BN514" s="4" t="s">
        <v>97</v>
      </c>
      <c r="BY514" s="4" t="s">
        <v>3297</v>
      </c>
      <c r="CA514" s="8" t="str">
        <f>CONCATENATE(MID(AX514,6,2),"/",MID(AX514,9,2),"/",MID(AX514,1,4))</f>
        <v>05/29/2009</v>
      </c>
      <c r="CB514" s="7" t="str">
        <f>MID(BF514,33,4)</f>
        <v>545</v>
      </c>
    </row>
    <row r="515" spans="1:80">
      <c r="A515" s="12">
        <v>546</v>
      </c>
      <c r="B515" s="4">
        <v>746</v>
      </c>
      <c r="C515" s="4" t="s">
        <v>256</v>
      </c>
      <c r="E515" s="4" t="s">
        <v>3298</v>
      </c>
      <c r="H515" s="4" t="s">
        <v>82</v>
      </c>
      <c r="AI515" s="4" t="s">
        <v>109</v>
      </c>
      <c r="AN515" s="4" t="s">
        <v>157</v>
      </c>
      <c r="AQ515" s="4">
        <v>1990</v>
      </c>
      <c r="AS515" s="4" t="s">
        <v>3299</v>
      </c>
      <c r="AX515" s="4" t="s">
        <v>3299</v>
      </c>
      <c r="BF515" s="4" t="s">
        <v>3300</v>
      </c>
      <c r="BL515" s="4" t="s">
        <v>97</v>
      </c>
      <c r="BN515" s="4" t="s">
        <v>97</v>
      </c>
      <c r="BY515" s="4" t="s">
        <v>3301</v>
      </c>
      <c r="CA515" s="8" t="str">
        <f>CONCATENATE(MID(AX515,6,2),"/",MID(AX515,9,2),"/",MID(AX515,1,4))</f>
        <v>05/30/2009</v>
      </c>
      <c r="CB515" s="7" t="str">
        <f>MID(BF515,33,4)</f>
        <v>546</v>
      </c>
    </row>
    <row r="516" spans="1:80">
      <c r="A516" s="12">
        <v>547</v>
      </c>
      <c r="B516" s="4">
        <v>747</v>
      </c>
      <c r="C516" s="4" t="s">
        <v>256</v>
      </c>
      <c r="E516" s="4" t="s">
        <v>2439</v>
      </c>
      <c r="H516" s="4" t="s">
        <v>82</v>
      </c>
      <c r="U516" s="4" t="s">
        <v>625</v>
      </c>
      <c r="AF516" s="4" t="s">
        <v>3302</v>
      </c>
      <c r="AI516" s="4" t="s">
        <v>91</v>
      </c>
      <c r="AN516" s="4" t="s">
        <v>157</v>
      </c>
      <c r="AQ516" s="4">
        <v>1988</v>
      </c>
      <c r="AS516" s="4" t="s">
        <v>3303</v>
      </c>
      <c r="AU516" s="5">
        <v>38503</v>
      </c>
      <c r="AX516" s="4" t="s">
        <v>3303</v>
      </c>
      <c r="BD516" s="4" t="s">
        <v>3304</v>
      </c>
      <c r="BF516" s="4" t="s">
        <v>3305</v>
      </c>
      <c r="BL516" s="4" t="s">
        <v>97</v>
      </c>
      <c r="BN516" s="4" t="s">
        <v>97</v>
      </c>
      <c r="BV516" s="4" t="s">
        <v>3306</v>
      </c>
      <c r="BY516" s="4" t="s">
        <v>3307</v>
      </c>
      <c r="CA516" s="8" t="str">
        <f>CONCATENATE(MID(AX516,6,2),"/",MID(AX516,9,2),"/",MID(AX516,1,4))</f>
        <v>06/01/2009</v>
      </c>
      <c r="CB516" s="7" t="str">
        <f>MID(BF516,33,4)</f>
        <v>547</v>
      </c>
    </row>
    <row r="517" spans="1:80">
      <c r="A517" s="12">
        <v>548</v>
      </c>
      <c r="B517" s="4">
        <v>748</v>
      </c>
      <c r="C517" s="4" t="s">
        <v>256</v>
      </c>
      <c r="E517" s="4" t="s">
        <v>3349</v>
      </c>
      <c r="H517" s="4" t="s">
        <v>82</v>
      </c>
      <c r="P517" s="4" t="s">
        <v>104</v>
      </c>
      <c r="R517" s="4" t="s">
        <v>250</v>
      </c>
      <c r="U517" s="4" t="s">
        <v>1640</v>
      </c>
      <c r="AI517" s="4" t="s">
        <v>129</v>
      </c>
      <c r="AN517" s="4" t="s">
        <v>250</v>
      </c>
      <c r="AQ517" s="4">
        <v>1978</v>
      </c>
      <c r="AT517" s="4" t="s">
        <v>3350</v>
      </c>
      <c r="AV517" s="5">
        <v>38463</v>
      </c>
      <c r="AX517" s="4" t="s">
        <v>3350</v>
      </c>
      <c r="AY517" s="4" t="s">
        <v>3350</v>
      </c>
      <c r="BD517" s="4" t="s">
        <v>3351</v>
      </c>
      <c r="BF517" s="4" t="s">
        <v>3352</v>
      </c>
      <c r="BG517" s="4" t="s">
        <v>3352</v>
      </c>
      <c r="BL517" s="4" t="s">
        <v>97</v>
      </c>
      <c r="BN517" s="4" t="s">
        <v>97</v>
      </c>
      <c r="BT517" s="4" t="s">
        <v>2768</v>
      </c>
      <c r="BV517" s="4" t="s">
        <v>3353</v>
      </c>
      <c r="BY517" s="4" t="s">
        <v>3354</v>
      </c>
      <c r="CA517" s="8" t="str">
        <f>CONCATENATE(MID(AX517,6,2),"/",MID(AX517,9,2),"/",MID(AX517,1,4))</f>
        <v>06/02/2009</v>
      </c>
      <c r="CB517" s="7" t="str">
        <f>MID(BF517,33,4)</f>
        <v>548</v>
      </c>
    </row>
    <row r="518" spans="1:80">
      <c r="A518" s="12">
        <v>549</v>
      </c>
      <c r="B518" s="4">
        <v>749</v>
      </c>
      <c r="C518" s="4" t="s">
        <v>256</v>
      </c>
      <c r="E518" s="4" t="s">
        <v>3315</v>
      </c>
      <c r="H518" s="4" t="s">
        <v>82</v>
      </c>
      <c r="P518" s="4" t="s">
        <v>104</v>
      </c>
      <c r="R518" s="4" t="s">
        <v>85</v>
      </c>
      <c r="U518" s="4" t="s">
        <v>1640</v>
      </c>
      <c r="AI518" s="4" t="s">
        <v>91</v>
      </c>
      <c r="AQ518" s="4">
        <v>1975</v>
      </c>
      <c r="AT518" s="4" t="s">
        <v>3316</v>
      </c>
      <c r="AV518" s="5">
        <v>38463</v>
      </c>
      <c r="AX518" s="4" t="s">
        <v>3316</v>
      </c>
      <c r="AY518" s="4" t="s">
        <v>3316</v>
      </c>
      <c r="BD518" s="4" t="s">
        <v>3317</v>
      </c>
      <c r="BF518" s="4" t="s">
        <v>3318</v>
      </c>
      <c r="BG518" s="4" t="s">
        <v>3318</v>
      </c>
      <c r="BH518" s="4" t="s">
        <v>941</v>
      </c>
      <c r="BL518" s="4" t="s">
        <v>97</v>
      </c>
      <c r="BN518" s="4" t="s">
        <v>97</v>
      </c>
      <c r="BU518" s="4" t="s">
        <v>2651</v>
      </c>
      <c r="BV518" s="4" t="s">
        <v>3319</v>
      </c>
      <c r="BY518" s="4" t="s">
        <v>3320</v>
      </c>
      <c r="CA518" s="8" t="str">
        <f>CONCATENATE(MID(AX518,6,2),"/",MID(AX518,9,2),"/",MID(AX518,1,4))</f>
        <v>06/02/2009</v>
      </c>
      <c r="CB518" s="7" t="str">
        <f>MID(BF518,33,4)</f>
        <v>549</v>
      </c>
    </row>
    <row r="519" spans="1:80">
      <c r="A519" s="12">
        <v>550</v>
      </c>
      <c r="B519" s="4">
        <v>750</v>
      </c>
      <c r="C519" s="4" t="s">
        <v>256</v>
      </c>
      <c r="E519" s="4" t="s">
        <v>3367</v>
      </c>
      <c r="H519" s="4" t="s">
        <v>82</v>
      </c>
      <c r="P519" s="4" t="s">
        <v>104</v>
      </c>
      <c r="R519" s="4" t="s">
        <v>85</v>
      </c>
      <c r="U519" s="4" t="s">
        <v>454</v>
      </c>
      <c r="AI519" s="4" t="s">
        <v>129</v>
      </c>
      <c r="AN519" s="4" t="s">
        <v>3368</v>
      </c>
      <c r="AQ519" s="4">
        <v>1986</v>
      </c>
      <c r="AT519" s="4" t="s">
        <v>3369</v>
      </c>
      <c r="AV519" s="5">
        <v>38463</v>
      </c>
      <c r="AX519" s="4" t="s">
        <v>3369</v>
      </c>
      <c r="AY519" s="4" t="s">
        <v>3369</v>
      </c>
      <c r="BD519" s="4" t="s">
        <v>3370</v>
      </c>
      <c r="BF519" s="4" t="s">
        <v>3371</v>
      </c>
      <c r="BG519" s="4" t="s">
        <v>3371</v>
      </c>
      <c r="BL519" s="4" t="s">
        <v>97</v>
      </c>
      <c r="BN519" s="4" t="s">
        <v>97</v>
      </c>
      <c r="BU519" s="4" t="s">
        <v>2651</v>
      </c>
      <c r="BV519" s="4" t="s">
        <v>3372</v>
      </c>
      <c r="BY519" s="4" t="s">
        <v>3373</v>
      </c>
      <c r="CA519" s="8" t="str">
        <f>CONCATENATE(MID(AX519,6,2),"/",MID(AX519,9,2),"/",MID(AX519,1,4))</f>
        <v>06/02/2009</v>
      </c>
      <c r="CB519" s="7" t="str">
        <f>MID(BF519,33,4)</f>
        <v>550</v>
      </c>
    </row>
    <row r="520" spans="1:80">
      <c r="A520" s="12">
        <v>551</v>
      </c>
      <c r="B520" s="4">
        <v>751</v>
      </c>
      <c r="C520" s="4" t="s">
        <v>256</v>
      </c>
      <c r="E520" s="4" t="s">
        <v>3355</v>
      </c>
      <c r="H520" s="4" t="s">
        <v>82</v>
      </c>
      <c r="P520" s="4" t="s">
        <v>104</v>
      </c>
      <c r="R520" s="4" t="s">
        <v>85</v>
      </c>
      <c r="U520" s="4" t="s">
        <v>554</v>
      </c>
      <c r="AI520" s="4" t="s">
        <v>119</v>
      </c>
      <c r="AQ520" s="4">
        <v>1954</v>
      </c>
      <c r="AT520" s="4" t="s">
        <v>3356</v>
      </c>
      <c r="AV520" s="5">
        <v>38463</v>
      </c>
      <c r="AX520" s="4" t="s">
        <v>3356</v>
      </c>
      <c r="AY520" s="4" t="s">
        <v>3356</v>
      </c>
      <c r="BD520" s="4" t="s">
        <v>3357</v>
      </c>
      <c r="BF520" s="4" t="s">
        <v>3358</v>
      </c>
      <c r="BG520" s="4" t="s">
        <v>3358</v>
      </c>
      <c r="BL520" s="4" t="s">
        <v>97</v>
      </c>
      <c r="BN520" s="4" t="s">
        <v>97</v>
      </c>
      <c r="BU520" s="4" t="s">
        <v>2768</v>
      </c>
      <c r="BV520" s="4" t="s">
        <v>3359</v>
      </c>
      <c r="BY520" s="4" t="s">
        <v>3360</v>
      </c>
      <c r="CA520" s="8" t="str">
        <f>CONCATENATE(MID(AX520,6,2),"/",MID(AX520,9,2),"/",MID(AX520,1,4))</f>
        <v>06/02/2009</v>
      </c>
      <c r="CB520" s="7" t="str">
        <f>MID(BF520,33,4)</f>
        <v>551</v>
      </c>
    </row>
    <row r="521" spans="1:80">
      <c r="A521" s="12">
        <v>552</v>
      </c>
      <c r="B521" s="4">
        <v>752</v>
      </c>
      <c r="C521" s="4" t="s">
        <v>256</v>
      </c>
      <c r="E521" s="4" t="s">
        <v>3321</v>
      </c>
      <c r="H521" s="4" t="s">
        <v>82</v>
      </c>
      <c r="P521" s="4" t="s">
        <v>104</v>
      </c>
      <c r="R521" s="4" t="s">
        <v>85</v>
      </c>
      <c r="U521" s="4" t="s">
        <v>594</v>
      </c>
      <c r="AI521" s="4" t="s">
        <v>129</v>
      </c>
      <c r="AQ521" s="4">
        <v>1954</v>
      </c>
      <c r="AT521" s="4" t="s">
        <v>3322</v>
      </c>
      <c r="AV521" s="5">
        <v>38463</v>
      </c>
      <c r="AX521" s="4" t="s">
        <v>3322</v>
      </c>
      <c r="AY521" s="4" t="s">
        <v>3322</v>
      </c>
      <c r="BD521" s="4" t="s">
        <v>3323</v>
      </c>
      <c r="BF521" s="4" t="s">
        <v>3324</v>
      </c>
      <c r="BG521" s="4" t="s">
        <v>3324</v>
      </c>
      <c r="BH521" s="4" t="s">
        <v>3325</v>
      </c>
      <c r="BL521" s="4" t="s">
        <v>97</v>
      </c>
      <c r="BN521" s="4" t="s">
        <v>97</v>
      </c>
      <c r="BU521" s="4" t="s">
        <v>2768</v>
      </c>
      <c r="BV521" s="4" t="s">
        <v>3326</v>
      </c>
      <c r="BY521" s="4" t="s">
        <v>3327</v>
      </c>
      <c r="CA521" s="8" t="str">
        <f>CONCATENATE(MID(AX521,6,2),"/",MID(AX521,9,2),"/",MID(AX521,1,4))</f>
        <v>06/02/2009</v>
      </c>
      <c r="CB521" s="7" t="str">
        <f>MID(BF521,33,4)</f>
        <v>552</v>
      </c>
    </row>
    <row r="522" spans="1:80">
      <c r="A522" s="12">
        <v>553</v>
      </c>
      <c r="B522" s="4">
        <v>753</v>
      </c>
      <c r="C522" s="4" t="s">
        <v>256</v>
      </c>
      <c r="E522" s="4" t="s">
        <v>3374</v>
      </c>
      <c r="H522" s="4" t="s">
        <v>82</v>
      </c>
      <c r="P522" s="4" t="s">
        <v>104</v>
      </c>
      <c r="U522" s="4" t="s">
        <v>625</v>
      </c>
      <c r="AI522" s="4" t="s">
        <v>129</v>
      </c>
      <c r="AQ522" s="4">
        <v>1990</v>
      </c>
      <c r="AT522" s="4" t="s">
        <v>3375</v>
      </c>
      <c r="AV522" s="5">
        <v>38463</v>
      </c>
      <c r="AX522" s="4" t="s">
        <v>3375</v>
      </c>
      <c r="AY522" s="4" t="s">
        <v>3375</v>
      </c>
      <c r="BD522" s="4" t="s">
        <v>3376</v>
      </c>
      <c r="BF522" s="4" t="s">
        <v>3377</v>
      </c>
      <c r="BG522" s="4" t="s">
        <v>3377</v>
      </c>
      <c r="BL522" s="4" t="s">
        <v>97</v>
      </c>
      <c r="BN522" s="4" t="s">
        <v>97</v>
      </c>
      <c r="BU522" s="4" t="s">
        <v>2768</v>
      </c>
      <c r="BV522" s="4" t="s">
        <v>3378</v>
      </c>
      <c r="BY522" s="4" t="s">
        <v>3379</v>
      </c>
      <c r="CA522" s="8" t="str">
        <f>CONCATENATE(MID(AX522,6,2),"/",MID(AX522,9,2),"/",MID(AX522,1,4))</f>
        <v>06/02/2009</v>
      </c>
      <c r="CB522" s="7" t="str">
        <f>MID(BF522,33,4)</f>
        <v>553</v>
      </c>
    </row>
    <row r="523" spans="1:80">
      <c r="A523" s="12">
        <v>554</v>
      </c>
      <c r="B523" s="4">
        <v>755</v>
      </c>
      <c r="C523" s="4" t="s">
        <v>256</v>
      </c>
      <c r="E523" s="4" t="s">
        <v>3361</v>
      </c>
      <c r="H523" s="4" t="s">
        <v>82</v>
      </c>
      <c r="P523" s="4" t="s">
        <v>104</v>
      </c>
      <c r="R523" s="4" t="s">
        <v>85</v>
      </c>
      <c r="U523" s="4" t="s">
        <v>625</v>
      </c>
      <c r="AI523" s="4" t="s">
        <v>119</v>
      </c>
      <c r="AQ523" s="4">
        <v>1991</v>
      </c>
      <c r="AT523" s="4" t="s">
        <v>3362</v>
      </c>
      <c r="AV523" s="5">
        <v>38463</v>
      </c>
      <c r="AX523" s="4" t="s">
        <v>3362</v>
      </c>
      <c r="AY523" s="4" t="s">
        <v>3362</v>
      </c>
      <c r="BD523" s="4" t="s">
        <v>3363</v>
      </c>
      <c r="BF523" s="4" t="s">
        <v>3364</v>
      </c>
      <c r="BG523" s="4" t="s">
        <v>3364</v>
      </c>
      <c r="BL523" s="4" t="s">
        <v>97</v>
      </c>
      <c r="BN523" s="4" t="s">
        <v>97</v>
      </c>
      <c r="BU523" s="4" t="s">
        <v>2768</v>
      </c>
      <c r="BV523" s="4" t="s">
        <v>3365</v>
      </c>
      <c r="BY523" s="4" t="s">
        <v>3366</v>
      </c>
      <c r="CA523" s="8" t="str">
        <f>CONCATENATE(MID(AX523,6,2),"/",MID(AX523,9,2),"/",MID(AX523,1,4))</f>
        <v>06/02/2009</v>
      </c>
      <c r="CB523" s="7" t="str">
        <f>MID(BF523,33,4)</f>
        <v>554</v>
      </c>
    </row>
    <row r="524" spans="1:80">
      <c r="A524" s="12">
        <v>555</v>
      </c>
      <c r="B524" s="4">
        <v>756</v>
      </c>
      <c r="C524" s="4" t="s">
        <v>256</v>
      </c>
      <c r="E524" s="4" t="s">
        <v>3328</v>
      </c>
      <c r="H524" s="4" t="s">
        <v>82</v>
      </c>
      <c r="P524" s="4" t="s">
        <v>104</v>
      </c>
      <c r="R524" s="4" t="s">
        <v>85</v>
      </c>
      <c r="U524" s="4" t="s">
        <v>413</v>
      </c>
      <c r="AI524" s="4" t="s">
        <v>129</v>
      </c>
      <c r="AQ524" s="4">
        <v>1947</v>
      </c>
      <c r="AT524" s="4" t="s">
        <v>3329</v>
      </c>
      <c r="AV524" s="5">
        <v>38464</v>
      </c>
      <c r="AX524" s="4" t="s">
        <v>3329</v>
      </c>
      <c r="AY524" s="4" t="s">
        <v>3329</v>
      </c>
      <c r="BD524" s="4" t="s">
        <v>3330</v>
      </c>
      <c r="BF524" s="4" t="s">
        <v>3331</v>
      </c>
      <c r="BG524" s="4" t="s">
        <v>3331</v>
      </c>
      <c r="BL524" s="4" t="s">
        <v>97</v>
      </c>
      <c r="BN524" s="4" t="s">
        <v>97</v>
      </c>
      <c r="BU524" s="4" t="s">
        <v>2768</v>
      </c>
      <c r="BV524" s="4" t="s">
        <v>3332</v>
      </c>
      <c r="BY524" s="4" t="s">
        <v>3333</v>
      </c>
      <c r="CA524" s="8" t="str">
        <f>CONCATENATE(MID(AX524,6,2),"/",MID(AX524,9,2),"/",MID(AX524,1,4))</f>
        <v>06/02/2009</v>
      </c>
      <c r="CB524" s="7" t="str">
        <f>MID(BF524,33,4)</f>
        <v>555</v>
      </c>
    </row>
    <row r="525" spans="1:80">
      <c r="A525" s="12">
        <v>556</v>
      </c>
      <c r="B525" s="4">
        <v>757</v>
      </c>
      <c r="C525" s="4" t="s">
        <v>256</v>
      </c>
      <c r="E525" s="4" t="s">
        <v>3380</v>
      </c>
      <c r="H525" s="4" t="s">
        <v>82</v>
      </c>
      <c r="P525" s="4" t="s">
        <v>104</v>
      </c>
      <c r="R525" s="4" t="s">
        <v>412</v>
      </c>
      <c r="U525" s="4" t="s">
        <v>594</v>
      </c>
      <c r="AI525" s="4" t="s">
        <v>129</v>
      </c>
      <c r="AQ525" s="4">
        <v>1982</v>
      </c>
      <c r="AT525" s="4" t="s">
        <v>3381</v>
      </c>
      <c r="AV525" s="5">
        <v>38464</v>
      </c>
      <c r="AX525" s="4" t="s">
        <v>3381</v>
      </c>
      <c r="AY525" s="4" t="s">
        <v>3381</v>
      </c>
      <c r="BD525" s="4" t="s">
        <v>3382</v>
      </c>
      <c r="BF525" s="4" t="s">
        <v>3383</v>
      </c>
      <c r="BG525" s="4" t="s">
        <v>3383</v>
      </c>
      <c r="BL525" s="4" t="s">
        <v>97</v>
      </c>
      <c r="BN525" s="4" t="s">
        <v>97</v>
      </c>
      <c r="BU525" s="4" t="s">
        <v>2768</v>
      </c>
      <c r="BV525" s="4" t="s">
        <v>3384</v>
      </c>
      <c r="BY525" s="4" t="s">
        <v>3385</v>
      </c>
      <c r="CA525" s="8" t="str">
        <f>CONCATENATE(MID(AX525,6,2),"/",MID(AX525,9,2),"/",MID(AX525,1,4))</f>
        <v>06/02/2009</v>
      </c>
      <c r="CB525" s="7" t="str">
        <f>MID(BF525,33,4)</f>
        <v>556</v>
      </c>
    </row>
    <row r="526" spans="1:80">
      <c r="A526" s="12">
        <v>557</v>
      </c>
      <c r="B526" s="4">
        <v>758</v>
      </c>
      <c r="C526" s="4" t="s">
        <v>256</v>
      </c>
      <c r="E526" s="4" t="s">
        <v>3308</v>
      </c>
      <c r="H526" s="4" t="s">
        <v>82</v>
      </c>
      <c r="P526" s="4" t="s">
        <v>104</v>
      </c>
      <c r="R526" s="4" t="s">
        <v>2837</v>
      </c>
      <c r="AI526" s="4" t="s">
        <v>129</v>
      </c>
      <c r="AQ526" s="4">
        <v>1969</v>
      </c>
      <c r="AS526" s="4" t="s">
        <v>3309</v>
      </c>
      <c r="AU526" s="5">
        <v>38464</v>
      </c>
      <c r="AX526" s="4" t="s">
        <v>3309</v>
      </c>
      <c r="BD526" s="4" t="s">
        <v>3310</v>
      </c>
      <c r="BF526" s="4" t="s">
        <v>3311</v>
      </c>
      <c r="BH526" s="4" t="s">
        <v>3312</v>
      </c>
      <c r="BL526" s="4" t="s">
        <v>97</v>
      </c>
      <c r="BN526" s="4" t="s">
        <v>97</v>
      </c>
      <c r="BV526" s="4" t="s">
        <v>3313</v>
      </c>
      <c r="BY526" s="4" t="s">
        <v>3314</v>
      </c>
      <c r="CA526" s="8" t="str">
        <f>CONCATENATE(MID(AX526,6,2),"/",MID(AX526,9,2),"/",MID(AX526,1,4))</f>
        <v>06/02/2009</v>
      </c>
      <c r="CB526" s="7" t="str">
        <f>MID(BF526,33,4)</f>
        <v>557</v>
      </c>
    </row>
    <row r="527" spans="1:80">
      <c r="A527" s="12">
        <v>558</v>
      </c>
      <c r="B527" s="4">
        <v>759</v>
      </c>
      <c r="C527" s="4" t="s">
        <v>256</v>
      </c>
      <c r="H527" s="4" t="s">
        <v>82</v>
      </c>
      <c r="P527" s="4" t="s">
        <v>104</v>
      </c>
      <c r="R527" s="4" t="s">
        <v>250</v>
      </c>
      <c r="U527" s="4" t="s">
        <v>625</v>
      </c>
      <c r="AI527" s="4" t="s">
        <v>129</v>
      </c>
      <c r="AN527" s="4" t="s">
        <v>250</v>
      </c>
      <c r="AT527" s="4" t="s">
        <v>3386</v>
      </c>
      <c r="AV527" s="5">
        <v>38464</v>
      </c>
      <c r="AX527" s="4" t="s">
        <v>3386</v>
      </c>
      <c r="AY527" s="4" t="s">
        <v>3386</v>
      </c>
      <c r="BD527" s="4" t="s">
        <v>3387</v>
      </c>
      <c r="BF527" s="4" t="s">
        <v>3388</v>
      </c>
      <c r="BG527" s="4" t="s">
        <v>3388</v>
      </c>
      <c r="BL527" s="4" t="s">
        <v>864</v>
      </c>
      <c r="BN527" s="4" t="s">
        <v>97</v>
      </c>
      <c r="BU527" s="4" t="s">
        <v>2768</v>
      </c>
      <c r="BY527" s="4" t="s">
        <v>3387</v>
      </c>
      <c r="CA527" s="8" t="str">
        <f>CONCATENATE(MID(AX527,6,2),"/",MID(AX527,9,2),"/",MID(AX527,1,4))</f>
        <v>06/02/2009</v>
      </c>
      <c r="CB527" s="7" t="str">
        <f>MID(BF527,33,4)</f>
        <v>558</v>
      </c>
    </row>
    <row r="528" spans="1:80">
      <c r="A528" s="12">
        <v>559</v>
      </c>
      <c r="B528" s="4">
        <v>760</v>
      </c>
      <c r="C528" s="4" t="s">
        <v>256</v>
      </c>
      <c r="E528" s="4" t="s">
        <v>3342</v>
      </c>
      <c r="H528" s="4" t="s">
        <v>82</v>
      </c>
      <c r="P528" s="4" t="s">
        <v>104</v>
      </c>
      <c r="R528" s="4" t="s">
        <v>85</v>
      </c>
      <c r="U528" s="4" t="s">
        <v>1175</v>
      </c>
      <c r="AI528" s="4" t="s">
        <v>129</v>
      </c>
      <c r="AQ528" s="4">
        <v>1977</v>
      </c>
      <c r="AT528" s="4" t="s">
        <v>3343</v>
      </c>
      <c r="AV528" s="5">
        <v>38464</v>
      </c>
      <c r="AX528" s="4" t="s">
        <v>3343</v>
      </c>
      <c r="AY528" s="4" t="s">
        <v>3343</v>
      </c>
      <c r="BD528" s="4" t="s">
        <v>3344</v>
      </c>
      <c r="BF528" s="4" t="s">
        <v>3345</v>
      </c>
      <c r="BG528" s="4" t="s">
        <v>3345</v>
      </c>
      <c r="BH528" s="4" t="s">
        <v>3346</v>
      </c>
      <c r="BL528" s="4" t="s">
        <v>97</v>
      </c>
      <c r="BN528" s="4" t="s">
        <v>97</v>
      </c>
      <c r="BU528" s="4" t="s">
        <v>2651</v>
      </c>
      <c r="BV528" s="4" t="s">
        <v>3347</v>
      </c>
      <c r="BY528" s="4" t="s">
        <v>3348</v>
      </c>
      <c r="CA528" s="8" t="str">
        <f>CONCATENATE(MID(AX528,6,2),"/",MID(AX528,9,2),"/",MID(AX528,1,4))</f>
        <v>06/02/2009</v>
      </c>
      <c r="CB528" s="7" t="str">
        <f>MID(BF528,33,4)</f>
        <v>559</v>
      </c>
    </row>
    <row r="529" spans="1:80">
      <c r="A529" s="12">
        <v>560</v>
      </c>
      <c r="B529" s="4">
        <v>754</v>
      </c>
      <c r="C529" s="4" t="s">
        <v>256</v>
      </c>
      <c r="E529" s="4" t="s">
        <v>3334</v>
      </c>
      <c r="H529" s="4" t="s">
        <v>82</v>
      </c>
      <c r="P529" s="4" t="s">
        <v>104</v>
      </c>
      <c r="R529" s="4" t="s">
        <v>3335</v>
      </c>
      <c r="U529" s="4" t="s">
        <v>454</v>
      </c>
      <c r="AI529" s="4" t="s">
        <v>109</v>
      </c>
      <c r="AQ529" s="4">
        <v>1990</v>
      </c>
      <c r="AT529" s="4" t="s">
        <v>3336</v>
      </c>
      <c r="AV529" s="5">
        <v>38463</v>
      </c>
      <c r="AX529" s="4" t="s">
        <v>3336</v>
      </c>
      <c r="AY529" s="4" t="s">
        <v>3336</v>
      </c>
      <c r="BD529" s="4" t="s">
        <v>3337</v>
      </c>
      <c r="BF529" s="4" t="s">
        <v>3338</v>
      </c>
      <c r="BG529" s="4" t="s">
        <v>3338</v>
      </c>
      <c r="BH529" s="4" t="s">
        <v>3339</v>
      </c>
      <c r="BL529" s="4" t="s">
        <v>97</v>
      </c>
      <c r="BN529" s="4" t="s">
        <v>97</v>
      </c>
      <c r="BU529" s="4" t="s">
        <v>2768</v>
      </c>
      <c r="BV529" s="4" t="s">
        <v>3340</v>
      </c>
      <c r="BY529" s="4" t="s">
        <v>3341</v>
      </c>
      <c r="CA529" s="8" t="str">
        <f>CONCATENATE(MID(AX529,6,2),"/",MID(AX529,9,2),"/",MID(AX529,1,4))</f>
        <v>06/02/2009</v>
      </c>
      <c r="CB529" s="7" t="str">
        <f>MID(BF529,33,4)</f>
        <v>560</v>
      </c>
    </row>
    <row r="530" spans="1:80">
      <c r="A530" s="12">
        <v>561</v>
      </c>
      <c r="B530" s="4">
        <v>763</v>
      </c>
      <c r="C530" s="4" t="s">
        <v>256</v>
      </c>
      <c r="E530" s="4" t="s">
        <v>3389</v>
      </c>
      <c r="H530" s="4" t="s">
        <v>82</v>
      </c>
      <c r="AF530" s="4" t="s">
        <v>90</v>
      </c>
      <c r="AI530" s="4" t="s">
        <v>109</v>
      </c>
      <c r="AN530" s="4" t="s">
        <v>157</v>
      </c>
      <c r="AQ530" s="5">
        <v>26830</v>
      </c>
      <c r="AS530" s="4" t="s">
        <v>3390</v>
      </c>
      <c r="AU530" s="5">
        <v>38504</v>
      </c>
      <c r="AX530" s="4" t="s">
        <v>3390</v>
      </c>
      <c r="BF530" s="4" t="s">
        <v>3391</v>
      </c>
      <c r="BL530" s="4" t="s">
        <v>97</v>
      </c>
      <c r="BN530" s="4" t="s">
        <v>97</v>
      </c>
      <c r="BY530" s="4" t="s">
        <v>3392</v>
      </c>
      <c r="CA530" s="8" t="str">
        <f>CONCATENATE(MID(AX530,6,2),"/",MID(AX530,9,2),"/",MID(AX530,1,4))</f>
        <v>06/04/2009</v>
      </c>
      <c r="CB530" s="7" t="str">
        <f>MID(BF530,33,4)</f>
        <v>561</v>
      </c>
    </row>
    <row r="531" spans="1:80">
      <c r="A531" s="12">
        <v>562</v>
      </c>
      <c r="B531" s="4">
        <v>766</v>
      </c>
      <c r="C531" s="4" t="s">
        <v>256</v>
      </c>
      <c r="E531" s="4" t="s">
        <v>3393</v>
      </c>
      <c r="H531" s="4" t="s">
        <v>82</v>
      </c>
      <c r="R531" s="4" t="s">
        <v>85</v>
      </c>
      <c r="U531" s="4" t="s">
        <v>625</v>
      </c>
      <c r="X531" s="4" t="s">
        <v>3394</v>
      </c>
      <c r="AC531" s="4" t="s">
        <v>89</v>
      </c>
      <c r="AF531" s="4" t="s">
        <v>1812</v>
      </c>
      <c r="AI531" s="4" t="s">
        <v>91</v>
      </c>
      <c r="AN531" s="4" t="s">
        <v>157</v>
      </c>
      <c r="AQ531" s="5">
        <v>31267</v>
      </c>
      <c r="AS531" s="4" t="s">
        <v>3395</v>
      </c>
      <c r="AU531" s="5">
        <v>38505</v>
      </c>
      <c r="AX531" s="4" t="s">
        <v>3395</v>
      </c>
      <c r="BF531" s="4" t="s">
        <v>3396</v>
      </c>
      <c r="BH531" s="4" t="s">
        <v>96</v>
      </c>
      <c r="BL531" s="4" t="s">
        <v>97</v>
      </c>
      <c r="BN531" s="4" t="s">
        <v>97</v>
      </c>
      <c r="BY531" s="4" t="s">
        <v>3397</v>
      </c>
      <c r="CA531" s="8" t="str">
        <f>CONCATENATE(MID(AX531,6,2),"/",MID(AX531,9,2),"/",MID(AX531,1,4))</f>
        <v>06/04/2009</v>
      </c>
      <c r="CB531" s="7" t="str">
        <f>MID(BF531,33,4)</f>
        <v>562</v>
      </c>
    </row>
    <row r="532" spans="1:80">
      <c r="A532" s="12">
        <v>563</v>
      </c>
      <c r="B532" s="4">
        <v>769</v>
      </c>
      <c r="C532" s="4" t="s">
        <v>256</v>
      </c>
      <c r="E532" s="4" t="s">
        <v>3398</v>
      </c>
      <c r="H532" s="4" t="s">
        <v>82</v>
      </c>
      <c r="U532" s="4" t="s">
        <v>625</v>
      </c>
      <c r="AF532" s="4" t="s">
        <v>405</v>
      </c>
      <c r="AI532" s="4" t="s">
        <v>91</v>
      </c>
      <c r="AN532" s="4" t="s">
        <v>157</v>
      </c>
      <c r="AQ532" s="4">
        <v>1989</v>
      </c>
      <c r="AS532" s="4" t="s">
        <v>3399</v>
      </c>
      <c r="AU532" s="5">
        <v>38505</v>
      </c>
      <c r="AX532" s="4" t="s">
        <v>3399</v>
      </c>
      <c r="BD532" s="4" t="s">
        <v>3400</v>
      </c>
      <c r="BF532" s="4" t="s">
        <v>3401</v>
      </c>
      <c r="BL532" s="4" t="s">
        <v>97</v>
      </c>
      <c r="BN532" s="4" t="s">
        <v>97</v>
      </c>
      <c r="BY532" s="4" t="s">
        <v>3402</v>
      </c>
      <c r="CA532" s="8" t="str">
        <f>CONCATENATE(MID(AX532,6,2),"/",MID(AX532,9,2),"/",MID(AX532,1,4))</f>
        <v>06/04/2009</v>
      </c>
      <c r="CB532" s="7" t="str">
        <f>MID(BF532,33,4)</f>
        <v>563</v>
      </c>
    </row>
    <row r="533" spans="1:80">
      <c r="A533" s="12">
        <v>564</v>
      </c>
      <c r="B533" s="4">
        <v>767</v>
      </c>
      <c r="C533" s="4" t="s">
        <v>256</v>
      </c>
      <c r="E533" s="4" t="s">
        <v>3403</v>
      </c>
      <c r="H533" s="4" t="s">
        <v>82</v>
      </c>
      <c r="R533" s="4" t="s">
        <v>85</v>
      </c>
      <c r="U533" s="4" t="s">
        <v>625</v>
      </c>
      <c r="X533" s="4" t="s">
        <v>3404</v>
      </c>
      <c r="Z533" s="4" t="s">
        <v>3405</v>
      </c>
      <c r="AC533" s="4" t="s">
        <v>89</v>
      </c>
      <c r="AF533" s="4" t="s">
        <v>118</v>
      </c>
      <c r="AI533" s="4" t="s">
        <v>91</v>
      </c>
      <c r="AN533" s="4" t="s">
        <v>110</v>
      </c>
      <c r="AQ533" s="4">
        <v>1990</v>
      </c>
      <c r="AS533" s="4" t="s">
        <v>3406</v>
      </c>
      <c r="AU533" s="5">
        <v>38505</v>
      </c>
      <c r="AX533" s="4" t="s">
        <v>3406</v>
      </c>
      <c r="BD533" s="4" t="s">
        <v>3407</v>
      </c>
      <c r="BF533" s="4" t="s">
        <v>3408</v>
      </c>
      <c r="BH533" s="4" t="s">
        <v>1669</v>
      </c>
      <c r="BL533" s="4" t="s">
        <v>97</v>
      </c>
      <c r="BN533" s="4" t="s">
        <v>97</v>
      </c>
      <c r="BV533" s="4" t="s">
        <v>3409</v>
      </c>
      <c r="BY533" s="4" t="s">
        <v>3410</v>
      </c>
      <c r="CA533" s="8" t="str">
        <f>CONCATENATE(MID(AX533,6,2),"/",MID(AX533,9,2),"/",MID(AX533,1,4))</f>
        <v>06/04/2009</v>
      </c>
      <c r="CB533" s="7" t="str">
        <f>MID(BF533,33,4)</f>
        <v>564</v>
      </c>
    </row>
    <row r="534" spans="1:80">
      <c r="A534" s="12">
        <v>565</v>
      </c>
      <c r="B534" s="4">
        <v>770</v>
      </c>
      <c r="C534" s="4" t="s">
        <v>256</v>
      </c>
      <c r="H534" s="4" t="s">
        <v>82</v>
      </c>
      <c r="AS534" s="4" t="s">
        <v>3411</v>
      </c>
      <c r="AX534" s="4" t="s">
        <v>3411</v>
      </c>
      <c r="BF534" s="4" t="s">
        <v>3412</v>
      </c>
      <c r="BL534" s="4" t="s">
        <v>97</v>
      </c>
      <c r="BN534" s="4" t="s">
        <v>97</v>
      </c>
      <c r="BY534" s="4" t="s">
        <v>3397</v>
      </c>
      <c r="CA534" s="8" t="str">
        <f>CONCATENATE(MID(AX534,6,2),"/",MID(AX534,9,2),"/",MID(AX534,1,4))</f>
        <v>06/04/2009</v>
      </c>
      <c r="CB534" s="7" t="str">
        <f>MID(BF534,33,4)</f>
        <v>565</v>
      </c>
    </row>
    <row r="535" spans="1:80">
      <c r="A535" s="12">
        <v>566</v>
      </c>
      <c r="B535" s="4">
        <v>772</v>
      </c>
      <c r="C535" s="4" t="s">
        <v>256</v>
      </c>
      <c r="E535" s="4" t="s">
        <v>3413</v>
      </c>
      <c r="H535" s="4" t="s">
        <v>82</v>
      </c>
      <c r="AS535" s="4" t="s">
        <v>3414</v>
      </c>
      <c r="AX535" s="4" t="s">
        <v>3414</v>
      </c>
      <c r="BF535" s="4" t="s">
        <v>3415</v>
      </c>
      <c r="BL535" s="4" t="s">
        <v>97</v>
      </c>
      <c r="BN535" s="4" t="s">
        <v>97</v>
      </c>
      <c r="BY535" s="4" t="s">
        <v>3416</v>
      </c>
      <c r="CA535" s="8" t="str">
        <f>CONCATENATE(MID(AX535,6,2),"/",MID(AX535,9,2),"/",MID(AX535,1,4))</f>
        <v>06/04/2009</v>
      </c>
      <c r="CB535" s="7" t="str">
        <f>MID(BF535,33,4)</f>
        <v>566</v>
      </c>
    </row>
    <row r="536" spans="1:80">
      <c r="A536" s="12">
        <v>567</v>
      </c>
      <c r="B536" s="4">
        <v>773</v>
      </c>
      <c r="C536" s="4" t="s">
        <v>256</v>
      </c>
      <c r="E536" s="4" t="s">
        <v>3417</v>
      </c>
      <c r="H536" s="4" t="s">
        <v>82</v>
      </c>
      <c r="U536" s="4" t="s">
        <v>625</v>
      </c>
      <c r="AS536" s="4" t="s">
        <v>3418</v>
      </c>
      <c r="AU536" s="5">
        <v>38505</v>
      </c>
      <c r="AX536" s="4" t="s">
        <v>3418</v>
      </c>
      <c r="BF536" s="4" t="s">
        <v>3419</v>
      </c>
      <c r="BL536" s="4" t="s">
        <v>97</v>
      </c>
      <c r="BN536" s="4" t="s">
        <v>97</v>
      </c>
      <c r="BV536" s="4" t="s">
        <v>3420</v>
      </c>
      <c r="BY536" s="4" t="s">
        <v>3421</v>
      </c>
      <c r="CA536" s="8" t="str">
        <f>CONCATENATE(MID(AX536,6,2),"/",MID(AX536,9,2),"/",MID(AX536,1,4))</f>
        <v>06/05/2009</v>
      </c>
      <c r="CB536" s="7" t="str">
        <f>MID(BF536,33,4)</f>
        <v>567</v>
      </c>
    </row>
    <row r="537" spans="1:80">
      <c r="A537" s="12">
        <v>568</v>
      </c>
      <c r="B537" s="4">
        <v>774</v>
      </c>
      <c r="C537" s="4" t="s">
        <v>256</v>
      </c>
      <c r="E537" s="4" t="s">
        <v>3570</v>
      </c>
      <c r="H537" s="4" t="s">
        <v>82</v>
      </c>
      <c r="K537" s="4" t="s">
        <v>3571</v>
      </c>
      <c r="P537" s="4" t="s">
        <v>3571</v>
      </c>
      <c r="R537" s="4" t="s">
        <v>3572</v>
      </c>
      <c r="U537" s="4" t="s">
        <v>625</v>
      </c>
      <c r="X537" s="4" t="s">
        <v>3573</v>
      </c>
      <c r="AC537" s="4" t="s">
        <v>3574</v>
      </c>
      <c r="AF537" s="4" t="s">
        <v>3575</v>
      </c>
      <c r="AI537" s="4" t="s">
        <v>109</v>
      </c>
      <c r="AN537" s="4" t="s">
        <v>92</v>
      </c>
      <c r="AQ537" s="4">
        <v>1980</v>
      </c>
      <c r="AT537" s="4" t="s">
        <v>3576</v>
      </c>
      <c r="AV537" s="5">
        <v>38507</v>
      </c>
      <c r="AX537" s="4" t="s">
        <v>3576</v>
      </c>
      <c r="AY537" s="4" t="s">
        <v>3576</v>
      </c>
      <c r="BD537" s="4" t="s">
        <v>3577</v>
      </c>
      <c r="BF537" s="4" t="s">
        <v>3578</v>
      </c>
      <c r="BG537" s="4" t="s">
        <v>3578</v>
      </c>
      <c r="BH537" s="4" t="s">
        <v>3579</v>
      </c>
      <c r="BL537" s="4" t="s">
        <v>97</v>
      </c>
      <c r="BN537" s="4" t="s">
        <v>97</v>
      </c>
      <c r="BU537" s="4" t="s">
        <v>3580</v>
      </c>
      <c r="BV537" s="4" t="s">
        <v>3581</v>
      </c>
      <c r="BY537" s="4" t="s">
        <v>3582</v>
      </c>
      <c r="CA537" s="8" t="str">
        <f>CONCATENATE(MID(AX537,6,2),"/",MID(AX537,9,2),"/",MID(AX537,1,4))</f>
        <v>06/05/2009</v>
      </c>
      <c r="CB537" s="7" t="str">
        <f>MID(BF537,33,4)</f>
        <v>568</v>
      </c>
    </row>
    <row r="538" spans="1:80">
      <c r="A538" s="12">
        <v>569</v>
      </c>
      <c r="B538" s="4">
        <v>776</v>
      </c>
      <c r="C538" s="4" t="s">
        <v>256</v>
      </c>
      <c r="H538" s="4" t="s">
        <v>82</v>
      </c>
      <c r="J538" s="4" t="s">
        <v>3422</v>
      </c>
      <c r="U538" s="4" t="s">
        <v>454</v>
      </c>
      <c r="X538" s="4" t="s">
        <v>3423</v>
      </c>
      <c r="AC538" s="4" t="s">
        <v>3424</v>
      </c>
      <c r="AF538" s="4" t="s">
        <v>3425</v>
      </c>
      <c r="AI538" s="4" t="s">
        <v>119</v>
      </c>
      <c r="AN538" s="4" t="s">
        <v>3426</v>
      </c>
      <c r="AQ538" s="4">
        <v>1981</v>
      </c>
      <c r="AS538" s="4" t="s">
        <v>3427</v>
      </c>
      <c r="AU538" s="5">
        <v>38507</v>
      </c>
      <c r="AX538" s="4" t="s">
        <v>3427</v>
      </c>
      <c r="BD538" s="4" t="s">
        <v>3428</v>
      </c>
      <c r="BF538" s="4" t="s">
        <v>3429</v>
      </c>
      <c r="BH538" s="4" t="s">
        <v>1669</v>
      </c>
      <c r="BL538" s="4" t="s">
        <v>97</v>
      </c>
      <c r="BN538" s="4" t="s">
        <v>97</v>
      </c>
      <c r="BV538" s="4" t="s">
        <v>3430</v>
      </c>
      <c r="BY538" s="4" t="s">
        <v>3431</v>
      </c>
      <c r="CA538" s="8" t="str">
        <f>CONCATENATE(MID(AX538,6,2),"/",MID(AX538,9,2),"/",MID(AX538,1,4))</f>
        <v>06/05/2009</v>
      </c>
      <c r="CB538" s="7" t="str">
        <f>MID(BF538,33,4)</f>
        <v>569</v>
      </c>
    </row>
    <row r="539" spans="1:80">
      <c r="A539" s="12">
        <v>570</v>
      </c>
      <c r="B539" s="4">
        <v>777</v>
      </c>
      <c r="C539" s="4" t="s">
        <v>256</v>
      </c>
      <c r="E539" s="4" t="s">
        <v>3432</v>
      </c>
      <c r="H539" s="4" t="s">
        <v>82</v>
      </c>
      <c r="R539" s="4" t="s">
        <v>3433</v>
      </c>
      <c r="U539" s="4" t="s">
        <v>990</v>
      </c>
      <c r="X539" s="4" t="s">
        <v>3434</v>
      </c>
      <c r="Z539" s="4" t="s">
        <v>356</v>
      </c>
      <c r="AC539" s="4" t="s">
        <v>894</v>
      </c>
      <c r="AF539" s="4" t="s">
        <v>118</v>
      </c>
      <c r="AI539" s="4" t="s">
        <v>129</v>
      </c>
      <c r="AN539" s="4" t="s">
        <v>130</v>
      </c>
      <c r="AQ539" s="4">
        <v>1970</v>
      </c>
      <c r="AS539" s="4" t="s">
        <v>3435</v>
      </c>
      <c r="AU539" s="5">
        <v>38506</v>
      </c>
      <c r="AX539" s="4" t="s">
        <v>3435</v>
      </c>
      <c r="BD539" s="4" t="s">
        <v>3436</v>
      </c>
      <c r="BF539" s="4" t="s">
        <v>3437</v>
      </c>
      <c r="BH539" s="4" t="s">
        <v>96</v>
      </c>
      <c r="BL539" s="4" t="s">
        <v>97</v>
      </c>
      <c r="BN539" s="4" t="s">
        <v>97</v>
      </c>
      <c r="BV539" s="4" t="s">
        <v>3438</v>
      </c>
      <c r="BY539" s="4" t="s">
        <v>3439</v>
      </c>
      <c r="CA539" s="8" t="str">
        <f>CONCATENATE(MID(AX539,6,2),"/",MID(AX539,9,2),"/",MID(AX539,1,4))</f>
        <v>06/05/2009</v>
      </c>
      <c r="CB539" s="7" t="str">
        <f>MID(BF539,33,4)</f>
        <v>570</v>
      </c>
    </row>
    <row r="540" spans="1:80">
      <c r="A540" s="12">
        <v>571</v>
      </c>
      <c r="B540" s="4">
        <v>782</v>
      </c>
      <c r="C540" s="4" t="s">
        <v>256</v>
      </c>
      <c r="E540" s="4" t="s">
        <v>3440</v>
      </c>
      <c r="H540" s="4" t="s">
        <v>82</v>
      </c>
      <c r="R540" s="4" t="s">
        <v>246</v>
      </c>
      <c r="U540" s="4" t="s">
        <v>1292</v>
      </c>
      <c r="X540" s="4" t="s">
        <v>259</v>
      </c>
      <c r="Z540" s="4" t="s">
        <v>356</v>
      </c>
      <c r="AC540" s="4" t="s">
        <v>394</v>
      </c>
      <c r="AF540" s="4" t="s">
        <v>118</v>
      </c>
      <c r="AI540" s="4" t="s">
        <v>129</v>
      </c>
      <c r="AN540" s="4" t="s">
        <v>130</v>
      </c>
      <c r="AQ540" s="4">
        <v>1966</v>
      </c>
      <c r="AS540" s="4" t="s">
        <v>3441</v>
      </c>
      <c r="AU540" s="5">
        <v>38506</v>
      </c>
      <c r="AX540" s="4" t="s">
        <v>3441</v>
      </c>
      <c r="BD540" s="4" t="s">
        <v>3442</v>
      </c>
      <c r="BF540" s="4" t="s">
        <v>3443</v>
      </c>
      <c r="BH540" s="4" t="s">
        <v>96</v>
      </c>
      <c r="BL540" s="4" t="s">
        <v>97</v>
      </c>
      <c r="BN540" s="4" t="s">
        <v>97</v>
      </c>
      <c r="BV540" s="4" t="s">
        <v>3444</v>
      </c>
      <c r="BY540" s="4" t="s">
        <v>3445</v>
      </c>
      <c r="CA540" s="8" t="str">
        <f>CONCATENATE(MID(AX540,6,2),"/",MID(AX540,9,2),"/",MID(AX540,1,4))</f>
        <v>06/05/2009</v>
      </c>
      <c r="CB540" s="7" t="str">
        <f>MID(BF540,33,4)</f>
        <v>571</v>
      </c>
    </row>
    <row r="541" spans="1:80">
      <c r="A541" s="12">
        <v>572</v>
      </c>
      <c r="B541" s="4">
        <v>780</v>
      </c>
      <c r="C541" s="4" t="s">
        <v>256</v>
      </c>
      <c r="E541" s="4" t="s">
        <v>3446</v>
      </c>
      <c r="H541" s="4" t="s">
        <v>82</v>
      </c>
      <c r="R541" s="4" t="s">
        <v>85</v>
      </c>
      <c r="U541" s="4" t="s">
        <v>554</v>
      </c>
      <c r="X541" s="4" t="s">
        <v>3447</v>
      </c>
      <c r="Z541" s="4" t="s">
        <v>3448</v>
      </c>
      <c r="AC541" s="4" t="s">
        <v>3449</v>
      </c>
      <c r="AF541" s="4" t="s">
        <v>1812</v>
      </c>
      <c r="AI541" s="4" t="s">
        <v>109</v>
      </c>
      <c r="AN541" s="4" t="s">
        <v>157</v>
      </c>
      <c r="AQ541" s="4">
        <v>1959</v>
      </c>
      <c r="AS541" s="4" t="s">
        <v>3450</v>
      </c>
      <c r="AU541" s="5">
        <v>38507</v>
      </c>
      <c r="AX541" s="4" t="s">
        <v>3450</v>
      </c>
      <c r="BD541" s="4" t="s">
        <v>3451</v>
      </c>
      <c r="BF541" s="4" t="s">
        <v>3452</v>
      </c>
      <c r="BH541" s="4" t="s">
        <v>96</v>
      </c>
      <c r="BL541" s="4" t="s">
        <v>97</v>
      </c>
      <c r="BN541" s="4" t="s">
        <v>97</v>
      </c>
      <c r="BV541" s="4" t="s">
        <v>3453</v>
      </c>
      <c r="BY541" s="4" t="s">
        <v>3454</v>
      </c>
      <c r="CA541" s="8" t="str">
        <f>CONCATENATE(MID(AX541,6,2),"/",MID(AX541,9,2),"/",MID(AX541,1,4))</f>
        <v>06/05/2009</v>
      </c>
      <c r="CB541" s="7" t="str">
        <f>MID(BF541,33,4)</f>
        <v>572</v>
      </c>
    </row>
    <row r="542" spans="1:80">
      <c r="A542" s="12">
        <v>573</v>
      </c>
      <c r="B542" s="4">
        <v>779</v>
      </c>
      <c r="C542" s="4" t="s">
        <v>256</v>
      </c>
      <c r="E542" s="4" t="s">
        <v>606</v>
      </c>
      <c r="H542" s="4" t="s">
        <v>82</v>
      </c>
      <c r="J542" s="4" t="s">
        <v>3455</v>
      </c>
      <c r="X542" s="4" t="s">
        <v>3456</v>
      </c>
      <c r="AC542" s="4" t="s">
        <v>89</v>
      </c>
      <c r="AF542" s="4" t="s">
        <v>3457</v>
      </c>
      <c r="AI542" s="4" t="s">
        <v>129</v>
      </c>
      <c r="AN542" s="4" t="s">
        <v>3458</v>
      </c>
      <c r="AQ542" s="4">
        <v>1979</v>
      </c>
      <c r="AS542" s="4" t="s">
        <v>3459</v>
      </c>
      <c r="AU542" s="5">
        <v>38506</v>
      </c>
      <c r="AX542" s="4" t="s">
        <v>3459</v>
      </c>
      <c r="BD542" s="4" t="s">
        <v>3460</v>
      </c>
      <c r="BF542" s="4" t="s">
        <v>3461</v>
      </c>
      <c r="BH542" s="4" t="s">
        <v>96</v>
      </c>
      <c r="BL542" s="4" t="s">
        <v>97</v>
      </c>
      <c r="BN542" s="4" t="s">
        <v>97</v>
      </c>
      <c r="BV542" s="4" t="s">
        <v>3462</v>
      </c>
      <c r="BY542" s="4" t="s">
        <v>3463</v>
      </c>
      <c r="CA542" s="8" t="str">
        <f>CONCATENATE(MID(AX542,6,2),"/",MID(AX542,9,2),"/",MID(AX542,1,4))</f>
        <v>06/05/2009</v>
      </c>
      <c r="CB542" s="7" t="str">
        <f>MID(BF542,33,4)</f>
        <v>573</v>
      </c>
    </row>
    <row r="543" spans="1:80">
      <c r="A543" s="12">
        <v>574</v>
      </c>
      <c r="B543" s="4">
        <v>778</v>
      </c>
      <c r="C543" s="4" t="s">
        <v>256</v>
      </c>
      <c r="E543" s="4" t="s">
        <v>3464</v>
      </c>
      <c r="H543" s="4" t="s">
        <v>82</v>
      </c>
      <c r="J543" s="4" t="s">
        <v>3465</v>
      </c>
      <c r="R543" s="4" t="s">
        <v>155</v>
      </c>
      <c r="U543" s="4" t="s">
        <v>454</v>
      </c>
      <c r="X543" s="4" t="s">
        <v>3466</v>
      </c>
      <c r="AC543" s="4" t="s">
        <v>3467</v>
      </c>
      <c r="AF543" s="4" t="s">
        <v>118</v>
      </c>
      <c r="AI543" s="4" t="s">
        <v>119</v>
      </c>
      <c r="AN543" s="4" t="s">
        <v>3468</v>
      </c>
      <c r="AQ543" s="4">
        <v>1974</v>
      </c>
      <c r="AS543" s="4" t="s">
        <v>3469</v>
      </c>
      <c r="AU543" s="5">
        <v>38506</v>
      </c>
      <c r="AX543" s="4" t="s">
        <v>3469</v>
      </c>
      <c r="BF543" s="4" t="s">
        <v>3470</v>
      </c>
      <c r="BH543" s="4" t="s">
        <v>96</v>
      </c>
      <c r="BL543" s="4" t="s">
        <v>97</v>
      </c>
      <c r="BN543" s="4" t="s">
        <v>97</v>
      </c>
      <c r="BV543" s="4" t="s">
        <v>3471</v>
      </c>
      <c r="BY543" s="4" t="s">
        <v>3472</v>
      </c>
      <c r="CA543" s="8" t="str">
        <f>CONCATENATE(MID(AX543,6,2),"/",MID(AX543,9,2),"/",MID(AX543,1,4))</f>
        <v>06/05/2009</v>
      </c>
      <c r="CB543" s="7" t="str">
        <f>MID(BF543,33,4)</f>
        <v>574</v>
      </c>
    </row>
    <row r="544" spans="1:80">
      <c r="A544" s="12">
        <v>575</v>
      </c>
      <c r="B544" s="4">
        <v>786</v>
      </c>
      <c r="C544" s="4" t="s">
        <v>256</v>
      </c>
      <c r="E544" s="4" t="s">
        <v>3455</v>
      </c>
      <c r="H544" s="4" t="s">
        <v>82</v>
      </c>
      <c r="J544" s="4" t="s">
        <v>3473</v>
      </c>
      <c r="R544" s="4" t="s">
        <v>85</v>
      </c>
      <c r="U544" s="4" t="s">
        <v>625</v>
      </c>
      <c r="X544" s="4" t="s">
        <v>893</v>
      </c>
      <c r="AC544" s="4" t="s">
        <v>894</v>
      </c>
      <c r="AF544" s="4" t="s">
        <v>118</v>
      </c>
      <c r="AI544" s="4" t="s">
        <v>109</v>
      </c>
      <c r="AN544" s="4" t="s">
        <v>157</v>
      </c>
      <c r="AQ544" s="4">
        <v>1982</v>
      </c>
      <c r="AS544" s="4" t="s">
        <v>3474</v>
      </c>
      <c r="AU544" s="5">
        <v>38506</v>
      </c>
      <c r="AX544" s="4" t="s">
        <v>3474</v>
      </c>
      <c r="BD544" s="4" t="s">
        <v>3475</v>
      </c>
      <c r="BF544" s="4" t="s">
        <v>3476</v>
      </c>
      <c r="BH544" s="4" t="s">
        <v>96</v>
      </c>
      <c r="BL544" s="4" t="s">
        <v>97</v>
      </c>
      <c r="BN544" s="4" t="s">
        <v>97</v>
      </c>
      <c r="BV544" s="4" t="s">
        <v>3477</v>
      </c>
      <c r="BY544" s="4" t="s">
        <v>3478</v>
      </c>
      <c r="CA544" s="8" t="str">
        <f>CONCATENATE(MID(AX544,6,2),"/",MID(AX544,9,2),"/",MID(AX544,1,4))</f>
        <v>06/05/2009</v>
      </c>
      <c r="CB544" s="7" t="str">
        <f>MID(BF544,33,4)</f>
        <v>575</v>
      </c>
    </row>
    <row r="545" spans="1:80">
      <c r="A545" s="12">
        <v>576</v>
      </c>
      <c r="B545" s="4">
        <v>788</v>
      </c>
      <c r="C545" s="4" t="s">
        <v>256</v>
      </c>
      <c r="E545" s="4" t="s">
        <v>3479</v>
      </c>
      <c r="H545" s="4" t="s">
        <v>82</v>
      </c>
      <c r="U545" s="4" t="s">
        <v>3480</v>
      </c>
      <c r="AC545" s="4" t="s">
        <v>1352</v>
      </c>
      <c r="AF545" s="4" t="s">
        <v>483</v>
      </c>
      <c r="AI545" s="4" t="s">
        <v>91</v>
      </c>
      <c r="AQ545" s="4">
        <v>1963</v>
      </c>
      <c r="AS545" s="4" t="s">
        <v>3481</v>
      </c>
      <c r="AX545" s="4" t="s">
        <v>3481</v>
      </c>
      <c r="BF545" s="4" t="s">
        <v>3482</v>
      </c>
      <c r="BL545" s="4" t="s">
        <v>97</v>
      </c>
      <c r="BN545" s="4" t="s">
        <v>97</v>
      </c>
      <c r="BV545" s="4" t="s">
        <v>3483</v>
      </c>
      <c r="BY545" s="4" t="s">
        <v>3484</v>
      </c>
      <c r="CA545" s="8" t="str">
        <f>CONCATENATE(MID(AX545,6,2),"/",MID(AX545,9,2),"/",MID(AX545,1,4))</f>
        <v>06/05/2009</v>
      </c>
      <c r="CB545" s="7" t="str">
        <f>MID(BF545,33,4)</f>
        <v>576</v>
      </c>
    </row>
    <row r="546" spans="1:80">
      <c r="A546" s="12">
        <v>577</v>
      </c>
      <c r="B546" s="4">
        <v>783</v>
      </c>
      <c r="C546" s="4" t="s">
        <v>256</v>
      </c>
      <c r="E546" s="4" t="s">
        <v>3485</v>
      </c>
      <c r="H546" s="4" t="s">
        <v>82</v>
      </c>
      <c r="J546" s="4" t="s">
        <v>3486</v>
      </c>
      <c r="M546" s="4" t="s">
        <v>3487</v>
      </c>
      <c r="O546" s="4" t="s">
        <v>3486</v>
      </c>
      <c r="R546" s="4" t="s">
        <v>85</v>
      </c>
      <c r="U546" s="4" t="s">
        <v>454</v>
      </c>
      <c r="X546" s="4" t="s">
        <v>87</v>
      </c>
      <c r="Z546" s="4" t="s">
        <v>356</v>
      </c>
      <c r="AC546" s="4" t="s">
        <v>714</v>
      </c>
      <c r="AF546" s="4" t="s">
        <v>3488</v>
      </c>
      <c r="AI546" s="4" t="s">
        <v>1254</v>
      </c>
      <c r="AN546" s="4" t="s">
        <v>3489</v>
      </c>
      <c r="AQ546" s="4" t="s">
        <v>3490</v>
      </c>
      <c r="AS546" s="4" t="s">
        <v>3491</v>
      </c>
      <c r="AU546" s="5">
        <v>38507</v>
      </c>
      <c r="AX546" s="4" t="s">
        <v>3491</v>
      </c>
      <c r="BD546" s="4" t="s">
        <v>3492</v>
      </c>
      <c r="BF546" s="4" t="s">
        <v>3493</v>
      </c>
      <c r="BH546" s="4" t="s">
        <v>96</v>
      </c>
      <c r="BL546" s="4" t="s">
        <v>97</v>
      </c>
      <c r="BN546" s="4" t="s">
        <v>97</v>
      </c>
      <c r="BV546" s="4" t="s">
        <v>3494</v>
      </c>
      <c r="BY546" s="4" t="s">
        <v>3495</v>
      </c>
      <c r="CA546" s="8" t="str">
        <f>CONCATENATE(MID(AX546,6,2),"/",MID(AX546,9,2),"/",MID(AX546,1,4))</f>
        <v>06/05/2009</v>
      </c>
      <c r="CB546" s="7" t="str">
        <f>MID(BF546,33,4)</f>
        <v>577</v>
      </c>
    </row>
    <row r="547" spans="1:80">
      <c r="A547" s="12">
        <v>578</v>
      </c>
      <c r="B547" s="4">
        <v>785</v>
      </c>
      <c r="C547" s="4" t="s">
        <v>256</v>
      </c>
      <c r="E547" s="4" t="s">
        <v>3496</v>
      </c>
      <c r="H547" s="4" t="s">
        <v>82</v>
      </c>
      <c r="U547" s="4" t="s">
        <v>413</v>
      </c>
      <c r="X547" s="4" t="s">
        <v>2531</v>
      </c>
      <c r="AC547" s="4" t="s">
        <v>581</v>
      </c>
      <c r="AF547" s="4" t="s">
        <v>483</v>
      </c>
      <c r="AI547" s="4" t="s">
        <v>129</v>
      </c>
      <c r="AN547" s="4" t="s">
        <v>92</v>
      </c>
      <c r="AQ547" s="4">
        <v>1951</v>
      </c>
      <c r="AS547" s="4" t="s">
        <v>3497</v>
      </c>
      <c r="AU547" s="5">
        <v>38507</v>
      </c>
      <c r="AX547" s="4" t="s">
        <v>3497</v>
      </c>
      <c r="BF547" s="4" t="s">
        <v>3498</v>
      </c>
      <c r="BH547" s="4" t="s">
        <v>96</v>
      </c>
      <c r="BL547" s="4" t="s">
        <v>97</v>
      </c>
      <c r="BN547" s="4" t="s">
        <v>97</v>
      </c>
      <c r="BV547" s="4" t="s">
        <v>3499</v>
      </c>
      <c r="BY547" s="4" t="s">
        <v>3500</v>
      </c>
      <c r="CA547" s="8" t="str">
        <f>CONCATENATE(MID(AX547,6,2),"/",MID(AX547,9,2),"/",MID(AX547,1,4))</f>
        <v>06/05/2009</v>
      </c>
      <c r="CB547" s="7" t="str">
        <f>MID(BF547,33,4)</f>
        <v>578</v>
      </c>
    </row>
    <row r="548" spans="1:80">
      <c r="A548" s="12">
        <v>579</v>
      </c>
      <c r="B548" s="4">
        <v>794</v>
      </c>
      <c r="C548" s="4" t="s">
        <v>256</v>
      </c>
      <c r="H548" s="4" t="s">
        <v>82</v>
      </c>
      <c r="R548" s="4" t="s">
        <v>155</v>
      </c>
      <c r="U548" s="4" t="s">
        <v>990</v>
      </c>
      <c r="X548" s="4" t="s">
        <v>87</v>
      </c>
      <c r="Z548" s="4" t="s">
        <v>3501</v>
      </c>
      <c r="AC548" s="4" t="s">
        <v>714</v>
      </c>
      <c r="AF548" s="4" t="s">
        <v>1812</v>
      </c>
      <c r="AI548" s="4" t="s">
        <v>109</v>
      </c>
      <c r="AN548" s="4" t="s">
        <v>92</v>
      </c>
      <c r="AQ548" s="4">
        <v>1976</v>
      </c>
      <c r="AS548" s="4" t="s">
        <v>3502</v>
      </c>
      <c r="AU548" s="5">
        <v>38505</v>
      </c>
      <c r="AX548" s="4" t="s">
        <v>3502</v>
      </c>
      <c r="BD548" s="4" t="s">
        <v>3503</v>
      </c>
      <c r="BF548" s="4" t="s">
        <v>3504</v>
      </c>
      <c r="BH548" s="4" t="s">
        <v>96</v>
      </c>
      <c r="BL548" s="4" t="s">
        <v>97</v>
      </c>
      <c r="BN548" s="4" t="s">
        <v>97</v>
      </c>
      <c r="BV548" s="4" t="s">
        <v>3505</v>
      </c>
      <c r="BY548" s="4" t="s">
        <v>3506</v>
      </c>
      <c r="CA548" s="8" t="str">
        <f>CONCATENATE(MID(AX548,6,2),"/",MID(AX548,9,2),"/",MID(AX548,1,4))</f>
        <v>06/05/2009</v>
      </c>
      <c r="CB548" s="7" t="str">
        <f>MID(BF548,33,4)</f>
        <v>579</v>
      </c>
    </row>
    <row r="549" spans="1:80">
      <c r="A549" s="12">
        <v>580</v>
      </c>
      <c r="B549" s="4">
        <v>775</v>
      </c>
      <c r="C549" s="4" t="s">
        <v>256</v>
      </c>
      <c r="E549" s="4" t="s">
        <v>3507</v>
      </c>
      <c r="H549" s="4" t="s">
        <v>82</v>
      </c>
      <c r="U549" s="4" t="s">
        <v>625</v>
      </c>
      <c r="AC549" s="4" t="s">
        <v>3508</v>
      </c>
      <c r="AS549" s="4" t="s">
        <v>3509</v>
      </c>
      <c r="AU549" s="5">
        <v>38506</v>
      </c>
      <c r="AX549" s="4" t="s">
        <v>3509</v>
      </c>
      <c r="BD549" s="4" t="s">
        <v>3510</v>
      </c>
      <c r="BF549" s="4" t="s">
        <v>3511</v>
      </c>
      <c r="BL549" s="4" t="s">
        <v>97</v>
      </c>
      <c r="BN549" s="4" t="s">
        <v>97</v>
      </c>
      <c r="BV549" s="4" t="s">
        <v>3512</v>
      </c>
      <c r="BY549" s="4" t="s">
        <v>3513</v>
      </c>
      <c r="CA549" s="8" t="str">
        <f>CONCATENATE(MID(AX549,6,2),"/",MID(AX549,9,2),"/",MID(AX549,1,4))</f>
        <v>06/05/2009</v>
      </c>
      <c r="CB549" s="7" t="str">
        <f>MID(BF549,33,4)</f>
        <v>580</v>
      </c>
    </row>
    <row r="550" spans="1:80">
      <c r="A550" s="12">
        <v>581</v>
      </c>
      <c r="B550" s="4">
        <v>790</v>
      </c>
      <c r="C550" s="4" t="s">
        <v>256</v>
      </c>
      <c r="E550" s="4" t="s">
        <v>3514</v>
      </c>
      <c r="H550" s="4" t="s">
        <v>82</v>
      </c>
      <c r="J550" s="4" t="s">
        <v>3515</v>
      </c>
      <c r="R550" s="4" t="s">
        <v>246</v>
      </c>
      <c r="U550" s="4" t="s">
        <v>625</v>
      </c>
      <c r="X550" s="4" t="s">
        <v>3516</v>
      </c>
      <c r="Z550" s="4" t="s">
        <v>893</v>
      </c>
      <c r="AC550" s="4" t="s">
        <v>1769</v>
      </c>
      <c r="AF550" s="4" t="s">
        <v>118</v>
      </c>
      <c r="AI550" s="4" t="s">
        <v>129</v>
      </c>
      <c r="AN550" s="4" t="s">
        <v>110</v>
      </c>
      <c r="AQ550" s="4">
        <v>1945</v>
      </c>
      <c r="AS550" s="4" t="s">
        <v>3517</v>
      </c>
      <c r="AU550" s="5">
        <v>38506</v>
      </c>
      <c r="AX550" s="4" t="s">
        <v>3517</v>
      </c>
      <c r="BD550" s="4" t="s">
        <v>3518</v>
      </c>
      <c r="BF550" s="4" t="s">
        <v>3519</v>
      </c>
      <c r="BH550" s="4" t="s">
        <v>96</v>
      </c>
      <c r="BL550" s="4" t="s">
        <v>97</v>
      </c>
      <c r="BN550" s="4" t="s">
        <v>97</v>
      </c>
      <c r="BV550" s="4" t="s">
        <v>3520</v>
      </c>
      <c r="BY550" s="4" t="s">
        <v>3521</v>
      </c>
      <c r="CA550" s="8" t="str">
        <f>CONCATENATE(MID(AX550,6,2),"/",MID(AX550,9,2),"/",MID(AX550,1,4))</f>
        <v>06/05/2009</v>
      </c>
      <c r="CB550" s="7" t="str">
        <f>MID(BF550,33,4)</f>
        <v>581</v>
      </c>
    </row>
    <row r="551" spans="1:80">
      <c r="A551" s="12">
        <v>582</v>
      </c>
      <c r="B551" s="4">
        <v>793</v>
      </c>
      <c r="C551" s="4" t="s">
        <v>256</v>
      </c>
      <c r="E551" s="4" t="s">
        <v>3522</v>
      </c>
      <c r="H551" s="4" t="s">
        <v>82</v>
      </c>
      <c r="R551" s="4" t="s">
        <v>722</v>
      </c>
      <c r="U551" s="4" t="s">
        <v>117</v>
      </c>
      <c r="Z551" s="4" t="s">
        <v>3523</v>
      </c>
      <c r="AC551" s="4" t="s">
        <v>894</v>
      </c>
      <c r="AF551" s="4" t="s">
        <v>1812</v>
      </c>
      <c r="AI551" s="4" t="s">
        <v>91</v>
      </c>
      <c r="AN551" s="4" t="s">
        <v>92</v>
      </c>
      <c r="AQ551" s="4">
        <v>1950</v>
      </c>
      <c r="AS551" s="4" t="s">
        <v>3524</v>
      </c>
      <c r="AU551" s="5">
        <v>38506</v>
      </c>
      <c r="AX551" s="4" t="s">
        <v>3524</v>
      </c>
      <c r="BD551" s="4" t="s">
        <v>3525</v>
      </c>
      <c r="BF551" s="4" t="s">
        <v>3526</v>
      </c>
      <c r="BH551" s="4" t="s">
        <v>96</v>
      </c>
      <c r="BL551" s="4" t="s">
        <v>97</v>
      </c>
      <c r="BN551" s="4" t="s">
        <v>97</v>
      </c>
      <c r="BV551" s="4" t="s">
        <v>3527</v>
      </c>
      <c r="BY551" s="4" t="s">
        <v>1906</v>
      </c>
      <c r="CA551" s="8" t="str">
        <f>CONCATENATE(MID(AX551,6,2),"/",MID(AX551,9,2),"/",MID(AX551,1,4))</f>
        <v>06/05/2009</v>
      </c>
      <c r="CB551" s="7" t="str">
        <f>MID(BF551,33,4)</f>
        <v>582</v>
      </c>
    </row>
    <row r="552" spans="1:80">
      <c r="A552" s="12">
        <v>583</v>
      </c>
      <c r="B552" s="4">
        <v>784</v>
      </c>
      <c r="C552" s="4" t="s">
        <v>256</v>
      </c>
      <c r="E552" s="4" t="s">
        <v>3528</v>
      </c>
      <c r="H552" s="4" t="s">
        <v>82</v>
      </c>
      <c r="R552" s="4" t="s">
        <v>155</v>
      </c>
      <c r="U552" s="4" t="s">
        <v>280</v>
      </c>
      <c r="X552" s="4" t="s">
        <v>3529</v>
      </c>
      <c r="AC552" s="4" t="s">
        <v>3530</v>
      </c>
      <c r="AF552" s="4" t="s">
        <v>90</v>
      </c>
      <c r="AI552" s="4" t="s">
        <v>91</v>
      </c>
      <c r="AN552" s="4" t="s">
        <v>157</v>
      </c>
      <c r="AQ552" s="4">
        <v>1975</v>
      </c>
      <c r="AS552" s="4" t="s">
        <v>3531</v>
      </c>
      <c r="AU552" s="5">
        <v>38507</v>
      </c>
      <c r="AX552" s="4" t="s">
        <v>3531</v>
      </c>
      <c r="BD552" s="4" t="s">
        <v>3532</v>
      </c>
      <c r="BF552" s="4" t="s">
        <v>3533</v>
      </c>
      <c r="BL552" s="4" t="s">
        <v>97</v>
      </c>
      <c r="BN552" s="4" t="s">
        <v>97</v>
      </c>
      <c r="BV552" s="4" t="s">
        <v>3534</v>
      </c>
      <c r="BY552" s="4" t="s">
        <v>3535</v>
      </c>
      <c r="CA552" s="8" t="str">
        <f>CONCATENATE(MID(AX552,6,2),"/",MID(AX552,9,2),"/",MID(AX552,1,4))</f>
        <v>06/05/2009</v>
      </c>
      <c r="CB552" s="7" t="str">
        <f>MID(BF552,33,4)</f>
        <v>583</v>
      </c>
    </row>
    <row r="553" spans="1:80">
      <c r="A553" s="12">
        <v>584</v>
      </c>
      <c r="B553" s="4">
        <v>787</v>
      </c>
      <c r="C553" s="4" t="s">
        <v>256</v>
      </c>
      <c r="E553" s="4" t="s">
        <v>3536</v>
      </c>
      <c r="H553" s="4" t="s">
        <v>82</v>
      </c>
      <c r="R553" s="4" t="s">
        <v>3537</v>
      </c>
      <c r="U553" s="4" t="s">
        <v>117</v>
      </c>
      <c r="X553" s="4" t="s">
        <v>3538</v>
      </c>
      <c r="Z553" s="4" t="s">
        <v>3539</v>
      </c>
      <c r="AC553" s="4" t="s">
        <v>3540</v>
      </c>
      <c r="AF553" s="4" t="s">
        <v>118</v>
      </c>
      <c r="AI553" s="4" t="s">
        <v>119</v>
      </c>
      <c r="AN553" s="4" t="s">
        <v>3537</v>
      </c>
      <c r="AQ553" s="4" t="s">
        <v>3541</v>
      </c>
      <c r="AS553" s="4" t="s">
        <v>3542</v>
      </c>
      <c r="AU553" s="5">
        <v>38507</v>
      </c>
      <c r="AX553" s="4" t="s">
        <v>3542</v>
      </c>
      <c r="BD553" s="4" t="s">
        <v>3543</v>
      </c>
      <c r="BF553" s="4" t="s">
        <v>3544</v>
      </c>
      <c r="BH553" s="4" t="s">
        <v>96</v>
      </c>
      <c r="BL553" s="4" t="s">
        <v>97</v>
      </c>
      <c r="BN553" s="4" t="s">
        <v>97</v>
      </c>
      <c r="BV553" s="4" t="s">
        <v>3545</v>
      </c>
      <c r="BY553" s="4" t="s">
        <v>3546</v>
      </c>
      <c r="CA553" s="8" t="str">
        <f>CONCATENATE(MID(AX553,6,2),"/",MID(AX553,9,2),"/",MID(AX553,1,4))</f>
        <v>06/05/2009</v>
      </c>
      <c r="CB553" s="7" t="str">
        <f>MID(BF553,33,4)</f>
        <v>584</v>
      </c>
    </row>
    <row r="554" spans="1:80">
      <c r="A554" s="12">
        <v>585</v>
      </c>
      <c r="B554" s="4">
        <v>791</v>
      </c>
      <c r="C554" s="4" t="s">
        <v>256</v>
      </c>
      <c r="E554" s="4" t="s">
        <v>1741</v>
      </c>
      <c r="H554" s="4" t="s">
        <v>82</v>
      </c>
      <c r="R554" s="4" t="s">
        <v>2855</v>
      </c>
      <c r="U554" s="4" t="s">
        <v>625</v>
      </c>
      <c r="X554" s="4" t="s">
        <v>3547</v>
      </c>
      <c r="Z554" s="4" t="s">
        <v>372</v>
      </c>
      <c r="AC554" s="4" t="s">
        <v>3548</v>
      </c>
      <c r="AF554" s="4" t="s">
        <v>2314</v>
      </c>
      <c r="AI554" s="4" t="s">
        <v>129</v>
      </c>
      <c r="AN554" s="4" t="s">
        <v>3549</v>
      </c>
      <c r="AQ554" s="4">
        <v>1975</v>
      </c>
      <c r="AS554" s="4" t="s">
        <v>3550</v>
      </c>
      <c r="AU554" s="5">
        <v>38507</v>
      </c>
      <c r="AX554" s="4" t="s">
        <v>3550</v>
      </c>
      <c r="BD554" s="4" t="s">
        <v>3551</v>
      </c>
      <c r="BF554" s="4" t="s">
        <v>3552</v>
      </c>
      <c r="BH554" s="4" t="s">
        <v>1669</v>
      </c>
      <c r="BL554" s="4" t="s">
        <v>97</v>
      </c>
      <c r="BN554" s="4" t="s">
        <v>97</v>
      </c>
      <c r="BV554" s="4" t="s">
        <v>3553</v>
      </c>
      <c r="BY554" s="4" t="s">
        <v>3554</v>
      </c>
      <c r="CA554" s="8" t="str">
        <f>CONCATENATE(MID(AX554,6,2),"/",MID(AX554,9,2),"/",MID(AX554,1,4))</f>
        <v>06/05/2009</v>
      </c>
      <c r="CB554" s="7" t="str">
        <f>MID(BF554,33,4)</f>
        <v>585</v>
      </c>
    </row>
    <row r="555" spans="1:80">
      <c r="A555" s="12">
        <v>586</v>
      </c>
      <c r="B555" s="4">
        <v>795</v>
      </c>
      <c r="C555" s="4" t="s">
        <v>256</v>
      </c>
      <c r="E555" s="4" t="s">
        <v>3515</v>
      </c>
      <c r="H555" s="4" t="s">
        <v>82</v>
      </c>
      <c r="J555" s="4" t="s">
        <v>3514</v>
      </c>
      <c r="R555" s="4" t="s">
        <v>246</v>
      </c>
      <c r="U555" s="4" t="s">
        <v>3555</v>
      </c>
      <c r="X555" s="4" t="s">
        <v>3556</v>
      </c>
      <c r="AC555" s="4" t="s">
        <v>1352</v>
      </c>
      <c r="AF555" s="4" t="s">
        <v>118</v>
      </c>
      <c r="AI555" s="4" t="s">
        <v>109</v>
      </c>
      <c r="AN555" s="4" t="s">
        <v>110</v>
      </c>
      <c r="AQ555" s="4">
        <v>1945</v>
      </c>
      <c r="AS555" s="4" t="s">
        <v>3557</v>
      </c>
      <c r="AU555" s="5">
        <v>38506</v>
      </c>
      <c r="AX555" s="4" t="s">
        <v>3557</v>
      </c>
      <c r="BD555" s="4" t="s">
        <v>3558</v>
      </c>
      <c r="BF555" s="4" t="s">
        <v>3559</v>
      </c>
      <c r="BH555" s="4" t="s">
        <v>96</v>
      </c>
      <c r="BL555" s="4" t="s">
        <v>97</v>
      </c>
      <c r="BN555" s="4" t="s">
        <v>97</v>
      </c>
      <c r="BV555" s="4" t="s">
        <v>3560</v>
      </c>
      <c r="BY555" s="4" t="s">
        <v>3561</v>
      </c>
      <c r="CA555" s="8" t="str">
        <f>CONCATENATE(MID(AX555,6,2),"/",MID(AX555,9,2),"/",MID(AX555,1,4))</f>
        <v>06/05/2009</v>
      </c>
      <c r="CB555" s="7" t="str">
        <f>MID(BF555,33,4)</f>
        <v>586</v>
      </c>
    </row>
    <row r="556" spans="1:80">
      <c r="A556" s="12">
        <v>587</v>
      </c>
      <c r="B556" s="4">
        <v>789</v>
      </c>
      <c r="C556" s="4" t="s">
        <v>256</v>
      </c>
      <c r="E556" s="4" t="s">
        <v>3562</v>
      </c>
      <c r="H556" s="4" t="s">
        <v>82</v>
      </c>
      <c r="R556" s="4" t="s">
        <v>155</v>
      </c>
      <c r="U556" s="4" t="s">
        <v>594</v>
      </c>
      <c r="X556" s="4" t="s">
        <v>87</v>
      </c>
      <c r="Z556" s="4" t="s">
        <v>3563</v>
      </c>
      <c r="AC556" s="4" t="s">
        <v>1352</v>
      </c>
      <c r="AF556" s="4" t="s">
        <v>90</v>
      </c>
      <c r="AI556" s="4" t="s">
        <v>91</v>
      </c>
      <c r="AN556" s="4" t="s">
        <v>2530</v>
      </c>
      <c r="AQ556" s="4">
        <v>1966</v>
      </c>
      <c r="AS556" s="4" t="s">
        <v>3564</v>
      </c>
      <c r="AU556" s="5">
        <v>38475</v>
      </c>
      <c r="AX556" s="4" t="s">
        <v>3564</v>
      </c>
      <c r="BD556" s="4" t="s">
        <v>3565</v>
      </c>
      <c r="BF556" s="4" t="s">
        <v>3566</v>
      </c>
      <c r="BH556" s="4" t="s">
        <v>96</v>
      </c>
      <c r="BL556" s="4" t="s">
        <v>97</v>
      </c>
      <c r="BN556" s="4" t="s">
        <v>97</v>
      </c>
      <c r="BU556" s="4" t="s">
        <v>3567</v>
      </c>
      <c r="BV556" s="4" t="s">
        <v>3568</v>
      </c>
      <c r="BY556" s="4" t="s">
        <v>3569</v>
      </c>
      <c r="CA556" s="8" t="str">
        <f>CONCATENATE(MID(AX556,6,2),"/",MID(AX556,9,2),"/",MID(AX556,1,4))</f>
        <v>06/05/2009</v>
      </c>
      <c r="CB556" s="7" t="str">
        <f>MID(BF556,33,4)</f>
        <v>587</v>
      </c>
    </row>
    <row r="557" spans="1:80">
      <c r="A557" s="12">
        <v>588</v>
      </c>
      <c r="B557" s="4">
        <v>765</v>
      </c>
      <c r="C557" s="4" t="s">
        <v>256</v>
      </c>
      <c r="E557" s="4" t="s">
        <v>3583</v>
      </c>
      <c r="H557" s="4" t="s">
        <v>82</v>
      </c>
      <c r="U557" s="4" t="s">
        <v>625</v>
      </c>
      <c r="AI557" s="4" t="s">
        <v>109</v>
      </c>
      <c r="AQ557" s="4">
        <v>1989</v>
      </c>
      <c r="AS557" s="4" t="s">
        <v>3584</v>
      </c>
      <c r="AU557" s="5">
        <v>38507</v>
      </c>
      <c r="AX557" s="4" t="s">
        <v>3584</v>
      </c>
      <c r="BD557" s="4" t="s">
        <v>3585</v>
      </c>
      <c r="BF557" s="4" t="s">
        <v>3586</v>
      </c>
      <c r="BL557" s="4" t="s">
        <v>97</v>
      </c>
      <c r="BN557" s="4" t="s">
        <v>97</v>
      </c>
      <c r="BY557" s="4" t="s">
        <v>3587</v>
      </c>
      <c r="CA557" s="8" t="str">
        <f>CONCATENATE(MID(AX557,6,2),"/",MID(AX557,9,2),"/",MID(AX557,1,4))</f>
        <v>06/06/2009</v>
      </c>
      <c r="CB557" s="7" t="str">
        <f>MID(BF557,33,4)</f>
        <v>588</v>
      </c>
    </row>
    <row r="558" spans="1:80">
      <c r="A558" s="12">
        <v>589</v>
      </c>
      <c r="B558" s="4">
        <v>796</v>
      </c>
      <c r="C558" s="4" t="s">
        <v>256</v>
      </c>
      <c r="E558" s="4" t="s">
        <v>3588</v>
      </c>
      <c r="H558" s="4" t="s">
        <v>82</v>
      </c>
      <c r="AF558" s="4" t="s">
        <v>118</v>
      </c>
      <c r="AI558" s="4" t="s">
        <v>119</v>
      </c>
      <c r="AN558" s="4" t="s">
        <v>110</v>
      </c>
      <c r="AQ558" s="5">
        <v>19180</v>
      </c>
      <c r="AS558" s="4" t="s">
        <v>3589</v>
      </c>
      <c r="AU558" s="5">
        <v>38506</v>
      </c>
      <c r="AX558" s="4" t="s">
        <v>3589</v>
      </c>
      <c r="BF558" s="4" t="s">
        <v>3590</v>
      </c>
      <c r="BL558" s="4" t="s">
        <v>97</v>
      </c>
      <c r="BN558" s="4" t="s">
        <v>97</v>
      </c>
      <c r="BY558" s="4" t="s">
        <v>3591</v>
      </c>
      <c r="CA558" s="8" t="str">
        <f>CONCATENATE(MID(AX558,6,2),"/",MID(AX558,9,2),"/",MID(AX558,1,4))</f>
        <v>06/06/2009</v>
      </c>
      <c r="CB558" s="7" t="str">
        <f>MID(BF558,33,4)</f>
        <v>589</v>
      </c>
    </row>
    <row r="559" spans="1:80">
      <c r="A559" s="12">
        <v>590</v>
      </c>
      <c r="B559" s="4">
        <v>797</v>
      </c>
      <c r="C559" s="4" t="s">
        <v>256</v>
      </c>
      <c r="E559" s="4" t="s">
        <v>3592</v>
      </c>
      <c r="H559" s="4" t="s">
        <v>82</v>
      </c>
      <c r="Z559" s="4" t="s">
        <v>3593</v>
      </c>
      <c r="AC559" s="4" t="s">
        <v>89</v>
      </c>
      <c r="AF559" s="4" t="s">
        <v>3594</v>
      </c>
      <c r="AI559" s="4" t="s">
        <v>109</v>
      </c>
      <c r="AN559" s="4" t="s">
        <v>724</v>
      </c>
      <c r="AQ559" s="4">
        <v>1971</v>
      </c>
      <c r="AS559" s="4" t="s">
        <v>3595</v>
      </c>
      <c r="AU559" s="5">
        <v>38505</v>
      </c>
      <c r="AX559" s="4" t="s">
        <v>3595</v>
      </c>
      <c r="BF559" s="4" t="s">
        <v>3596</v>
      </c>
      <c r="BH559" s="4" t="s">
        <v>96</v>
      </c>
      <c r="BL559" s="4" t="s">
        <v>97</v>
      </c>
      <c r="BN559" s="4" t="s">
        <v>97</v>
      </c>
      <c r="BY559" s="4" t="s">
        <v>3597</v>
      </c>
      <c r="CA559" s="8" t="str">
        <f>CONCATENATE(MID(AX559,6,2),"/",MID(AX559,9,2),"/",MID(AX559,1,4))</f>
        <v>06/06/2009</v>
      </c>
      <c r="CB559" s="7" t="str">
        <f>MID(BF559,33,4)</f>
        <v>590</v>
      </c>
    </row>
    <row r="560" spans="1:80">
      <c r="A560" s="12">
        <v>591</v>
      </c>
      <c r="B560" s="4">
        <v>799</v>
      </c>
      <c r="C560" s="4" t="s">
        <v>256</v>
      </c>
      <c r="E560" s="4" t="s">
        <v>3598</v>
      </c>
      <c r="H560" s="4" t="s">
        <v>82</v>
      </c>
      <c r="R560" s="4" t="s">
        <v>85</v>
      </c>
      <c r="U560" s="4" t="s">
        <v>990</v>
      </c>
      <c r="X560" s="4" t="s">
        <v>87</v>
      </c>
      <c r="AC560" s="4" t="s">
        <v>89</v>
      </c>
      <c r="AF560" s="4" t="s">
        <v>3599</v>
      </c>
      <c r="AI560" s="4" t="s">
        <v>109</v>
      </c>
      <c r="AS560" s="4" t="s">
        <v>3600</v>
      </c>
      <c r="AU560" s="5">
        <v>38491</v>
      </c>
      <c r="AX560" s="4" t="s">
        <v>3600</v>
      </c>
      <c r="BD560" s="4" t="s">
        <v>3601</v>
      </c>
      <c r="BF560" s="4" t="s">
        <v>3602</v>
      </c>
      <c r="BH560" s="4" t="s">
        <v>96</v>
      </c>
      <c r="BL560" s="4" t="s">
        <v>97</v>
      </c>
      <c r="BN560" s="4" t="s">
        <v>97</v>
      </c>
      <c r="BV560" s="4" t="s">
        <v>3603</v>
      </c>
      <c r="BY560" s="4" t="s">
        <v>3604</v>
      </c>
      <c r="CA560" s="8" t="str">
        <f>CONCATENATE(MID(AX560,6,2),"/",MID(AX560,9,2),"/",MID(AX560,1,4))</f>
        <v>06/09/2009</v>
      </c>
      <c r="CB560" s="7" t="str">
        <f>MID(BF560,33,4)</f>
        <v>591</v>
      </c>
    </row>
    <row r="561" spans="1:80">
      <c r="A561" s="12">
        <v>592</v>
      </c>
      <c r="B561" s="4">
        <v>742</v>
      </c>
      <c r="C561" s="4" t="s">
        <v>256</v>
      </c>
      <c r="E561" s="4" t="s">
        <v>3654</v>
      </c>
      <c r="H561" s="4" t="s">
        <v>82</v>
      </c>
      <c r="P561" s="4" t="s">
        <v>104</v>
      </c>
      <c r="R561" s="4" t="s">
        <v>3655</v>
      </c>
      <c r="U561" s="4" t="s">
        <v>2643</v>
      </c>
      <c r="AI561" s="4" t="s">
        <v>109</v>
      </c>
      <c r="AQ561" s="4">
        <v>1989</v>
      </c>
      <c r="AT561" s="4" t="s">
        <v>3656</v>
      </c>
      <c r="AV561" s="5">
        <v>38492</v>
      </c>
      <c r="AX561" s="4" t="s">
        <v>3656</v>
      </c>
      <c r="AY561" s="4" t="s">
        <v>3656</v>
      </c>
      <c r="BD561" s="4" t="s">
        <v>3657</v>
      </c>
      <c r="BF561" s="4" t="s">
        <v>3658</v>
      </c>
      <c r="BG561" s="4" t="s">
        <v>3658</v>
      </c>
      <c r="BL561" s="4" t="s">
        <v>97</v>
      </c>
      <c r="BN561" s="4" t="s">
        <v>97</v>
      </c>
      <c r="BS561" s="4" t="s">
        <v>3659</v>
      </c>
      <c r="BV561" s="4" t="s">
        <v>3660</v>
      </c>
      <c r="BY561" s="4" t="s">
        <v>3661</v>
      </c>
      <c r="CA561" s="8" t="str">
        <f>CONCATENATE(MID(AX561,6,2),"/",MID(AX561,9,2),"/",MID(AX561,1,4))</f>
        <v>06/15/2009</v>
      </c>
      <c r="CB561" s="7" t="str">
        <f>MID(BF561,33,4)</f>
        <v>592</v>
      </c>
    </row>
    <row r="562" spans="1:80">
      <c r="A562" s="12">
        <v>593</v>
      </c>
      <c r="B562" s="4">
        <v>800</v>
      </c>
      <c r="C562" s="4" t="s">
        <v>256</v>
      </c>
      <c r="E562" s="4" t="s">
        <v>3605</v>
      </c>
      <c r="H562" s="4" t="s">
        <v>82</v>
      </c>
      <c r="R562" s="4" t="s">
        <v>3606</v>
      </c>
      <c r="U562" s="4" t="s">
        <v>625</v>
      </c>
      <c r="AI562" s="4" t="s">
        <v>1254</v>
      </c>
      <c r="AS562" s="4" t="s">
        <v>3607</v>
      </c>
      <c r="AX562" s="4" t="s">
        <v>3607</v>
      </c>
      <c r="BF562" s="4" t="s">
        <v>3608</v>
      </c>
      <c r="BL562" s="4" t="s">
        <v>97</v>
      </c>
      <c r="BN562" s="4" t="s">
        <v>97</v>
      </c>
      <c r="BY562" s="4" t="s">
        <v>3609</v>
      </c>
      <c r="CA562" s="8" t="str">
        <f>CONCATENATE(MID(AX562,6,2),"/",MID(AX562,9,2),"/",MID(AX562,1,4))</f>
        <v>06/15/2009</v>
      </c>
      <c r="CB562" s="7" t="str">
        <f>MID(BF562,33,4)</f>
        <v>593</v>
      </c>
    </row>
    <row r="563" spans="1:80">
      <c r="A563" s="12">
        <v>594</v>
      </c>
      <c r="B563" s="4">
        <v>801</v>
      </c>
      <c r="C563" s="4" t="s">
        <v>256</v>
      </c>
      <c r="E563" s="4" t="s">
        <v>3610</v>
      </c>
      <c r="H563" s="4" t="s">
        <v>82</v>
      </c>
      <c r="R563" s="4" t="s">
        <v>3258</v>
      </c>
      <c r="U563" s="4" t="s">
        <v>86</v>
      </c>
      <c r="AI563" s="4" t="s">
        <v>1254</v>
      </c>
      <c r="AQ563" s="4" t="s">
        <v>3611</v>
      </c>
      <c r="AS563" s="4" t="s">
        <v>3612</v>
      </c>
      <c r="AU563" s="5">
        <v>38492</v>
      </c>
      <c r="AX563" s="4" t="s">
        <v>3612</v>
      </c>
      <c r="BD563" s="4" t="s">
        <v>3613</v>
      </c>
      <c r="BF563" s="4" t="s">
        <v>3614</v>
      </c>
      <c r="BL563" s="4" t="s">
        <v>97</v>
      </c>
      <c r="BN563" s="4" t="s">
        <v>97</v>
      </c>
      <c r="BV563" s="4" t="s">
        <v>3615</v>
      </c>
      <c r="BY563" s="4" t="s">
        <v>3616</v>
      </c>
      <c r="CA563" s="8" t="str">
        <f>CONCATENATE(MID(AX563,6,2),"/",MID(AX563,9,2),"/",MID(AX563,1,4))</f>
        <v>06/15/2009</v>
      </c>
      <c r="CB563" s="7" t="str">
        <f>MID(BF563,33,4)</f>
        <v>594</v>
      </c>
    </row>
    <row r="564" spans="1:80">
      <c r="A564" s="12">
        <v>595</v>
      </c>
      <c r="B564" s="4">
        <v>802</v>
      </c>
      <c r="C564" s="4" t="s">
        <v>256</v>
      </c>
      <c r="E564" s="4" t="s">
        <v>3617</v>
      </c>
      <c r="H564" s="4" t="s">
        <v>82</v>
      </c>
      <c r="R564" s="4" t="s">
        <v>3489</v>
      </c>
      <c r="U564" s="4" t="s">
        <v>454</v>
      </c>
      <c r="AI564" s="4" t="s">
        <v>925</v>
      </c>
      <c r="AN564" s="4" t="s">
        <v>3489</v>
      </c>
      <c r="AQ564" s="4" t="s">
        <v>3618</v>
      </c>
      <c r="AS564" s="4" t="s">
        <v>3619</v>
      </c>
      <c r="AU564" s="5">
        <v>38492</v>
      </c>
      <c r="AX564" s="4" t="s">
        <v>3619</v>
      </c>
      <c r="BD564" s="4" t="s">
        <v>3620</v>
      </c>
      <c r="BF564" s="4" t="s">
        <v>3621</v>
      </c>
      <c r="BL564" s="4" t="s">
        <v>97</v>
      </c>
      <c r="BN564" s="4" t="s">
        <v>97</v>
      </c>
      <c r="BV564" s="4" t="s">
        <v>3622</v>
      </c>
      <c r="BY564" s="4" t="s">
        <v>3623</v>
      </c>
      <c r="CA564" s="8" t="str">
        <f>CONCATENATE(MID(AX564,6,2),"/",MID(AX564,9,2),"/",MID(AX564,1,4))</f>
        <v>06/15/2009</v>
      </c>
      <c r="CB564" s="7" t="str">
        <f>MID(BF564,33,4)</f>
        <v>595</v>
      </c>
    </row>
    <row r="565" spans="1:80">
      <c r="A565" s="12">
        <v>596</v>
      </c>
      <c r="B565" s="4">
        <v>805</v>
      </c>
      <c r="C565" s="4" t="s">
        <v>256</v>
      </c>
      <c r="E565" s="4" t="s">
        <v>3624</v>
      </c>
      <c r="H565" s="4" t="s">
        <v>82</v>
      </c>
      <c r="R565" s="4" t="s">
        <v>3258</v>
      </c>
      <c r="U565" s="4" t="s">
        <v>625</v>
      </c>
      <c r="AI565" s="4" t="s">
        <v>925</v>
      </c>
      <c r="AQ565" s="4" t="s">
        <v>3625</v>
      </c>
      <c r="AS565" s="4" t="s">
        <v>3626</v>
      </c>
      <c r="AU565" s="5">
        <v>38492</v>
      </c>
      <c r="AX565" s="4" t="s">
        <v>3626</v>
      </c>
      <c r="BD565" s="4" t="s">
        <v>3627</v>
      </c>
      <c r="BF565" s="4" t="s">
        <v>3628</v>
      </c>
      <c r="BL565" s="4" t="s">
        <v>97</v>
      </c>
      <c r="BN565" s="4" t="s">
        <v>97</v>
      </c>
      <c r="BY565" s="4" t="s">
        <v>3629</v>
      </c>
      <c r="CA565" s="8" t="str">
        <f>CONCATENATE(MID(AX565,6,2),"/",MID(AX565,9,2),"/",MID(AX565,1,4))</f>
        <v>06/15/2009</v>
      </c>
      <c r="CB565" s="7" t="str">
        <f>MID(BF565,33,4)</f>
        <v>596</v>
      </c>
    </row>
    <row r="566" spans="1:80">
      <c r="A566" s="12">
        <v>597</v>
      </c>
      <c r="B566" s="4">
        <v>807</v>
      </c>
      <c r="C566" s="4" t="s">
        <v>256</v>
      </c>
      <c r="E566" s="4" t="s">
        <v>3630</v>
      </c>
      <c r="H566" s="4" t="s">
        <v>82</v>
      </c>
      <c r="R566" s="4" t="s">
        <v>2395</v>
      </c>
      <c r="U566" s="4" t="s">
        <v>454</v>
      </c>
      <c r="AI566" s="4" t="s">
        <v>109</v>
      </c>
      <c r="AQ566" s="4">
        <v>1988</v>
      </c>
      <c r="AS566" s="4" t="s">
        <v>3631</v>
      </c>
      <c r="AU566" s="5">
        <v>38492</v>
      </c>
      <c r="AX566" s="4" t="s">
        <v>3631</v>
      </c>
      <c r="BD566" s="4" t="s">
        <v>3632</v>
      </c>
      <c r="BF566" s="4" t="s">
        <v>3633</v>
      </c>
      <c r="BL566" s="4" t="s">
        <v>97</v>
      </c>
      <c r="BN566" s="4" t="s">
        <v>97</v>
      </c>
      <c r="BV566" s="4" t="s">
        <v>3634</v>
      </c>
      <c r="BY566" s="4" t="s">
        <v>3635</v>
      </c>
      <c r="CA566" s="8" t="str">
        <f>CONCATENATE(MID(AX566,6,2),"/",MID(AX566,9,2),"/",MID(AX566,1,4))</f>
        <v>06/15/2009</v>
      </c>
      <c r="CB566" s="7" t="str">
        <f>MID(BF566,33,4)</f>
        <v>597</v>
      </c>
    </row>
    <row r="567" spans="1:80">
      <c r="A567" s="12">
        <v>598</v>
      </c>
      <c r="B567" s="4">
        <v>808</v>
      </c>
      <c r="C567" s="4" t="s">
        <v>256</v>
      </c>
      <c r="E567" s="4" t="s">
        <v>3636</v>
      </c>
      <c r="H567" s="4" t="s">
        <v>82</v>
      </c>
      <c r="J567" s="4" t="s">
        <v>400</v>
      </c>
      <c r="R567" s="4" t="s">
        <v>3233</v>
      </c>
      <c r="AI567" s="4" t="s">
        <v>91</v>
      </c>
      <c r="AQ567" s="4">
        <v>1986</v>
      </c>
      <c r="AS567" s="4" t="s">
        <v>3637</v>
      </c>
      <c r="AU567" s="5">
        <v>38492</v>
      </c>
      <c r="AX567" s="4" t="s">
        <v>3637</v>
      </c>
      <c r="BD567" s="4" t="s">
        <v>3638</v>
      </c>
      <c r="BF567" s="4" t="s">
        <v>3639</v>
      </c>
      <c r="BL567" s="4" t="s">
        <v>97</v>
      </c>
      <c r="BN567" s="4" t="s">
        <v>97</v>
      </c>
      <c r="BV567" s="4" t="s">
        <v>3640</v>
      </c>
      <c r="BY567" s="4" t="s">
        <v>3641</v>
      </c>
      <c r="CA567" s="8" t="str">
        <f>CONCATENATE(MID(AX567,6,2),"/",MID(AX567,9,2),"/",MID(AX567,1,4))</f>
        <v>06/15/2009</v>
      </c>
      <c r="CB567" s="7" t="str">
        <f>MID(BF567,33,4)</f>
        <v>598</v>
      </c>
    </row>
    <row r="568" spans="1:80">
      <c r="A568" s="12">
        <v>599</v>
      </c>
      <c r="B568" s="4">
        <v>809</v>
      </c>
      <c r="C568" s="4" t="s">
        <v>256</v>
      </c>
      <c r="E568" s="4" t="s">
        <v>3642</v>
      </c>
      <c r="H568" s="4" t="s">
        <v>82</v>
      </c>
      <c r="R568" s="4" t="s">
        <v>3233</v>
      </c>
      <c r="U568" s="4" t="s">
        <v>625</v>
      </c>
      <c r="AI568" s="4" t="s">
        <v>91</v>
      </c>
      <c r="AQ568" s="4">
        <v>1990</v>
      </c>
      <c r="AS568" s="4" t="s">
        <v>3643</v>
      </c>
      <c r="AU568" s="5">
        <v>38492</v>
      </c>
      <c r="AX568" s="4" t="s">
        <v>3643</v>
      </c>
      <c r="BD568" s="4" t="s">
        <v>3644</v>
      </c>
      <c r="BF568" s="4" t="s">
        <v>3645</v>
      </c>
      <c r="BL568" s="4" t="s">
        <v>97</v>
      </c>
      <c r="BN568" s="4" t="s">
        <v>97</v>
      </c>
      <c r="BV568" s="4" t="s">
        <v>3646</v>
      </c>
      <c r="BY568" s="4" t="s">
        <v>3647</v>
      </c>
      <c r="CA568" s="8" t="str">
        <f>CONCATENATE(MID(AX568,6,2),"/",MID(AX568,9,2),"/",MID(AX568,1,4))</f>
        <v>06/15/2009</v>
      </c>
      <c r="CB568" s="7" t="str">
        <f>MID(BF568,33,4)</f>
        <v>599</v>
      </c>
    </row>
    <row r="569" spans="1:80">
      <c r="A569" s="12">
        <v>600</v>
      </c>
      <c r="B569" s="4">
        <v>798</v>
      </c>
      <c r="C569" s="4" t="s">
        <v>256</v>
      </c>
      <c r="E569" s="4" t="s">
        <v>3648</v>
      </c>
      <c r="H569" s="4" t="s">
        <v>82</v>
      </c>
      <c r="O569" s="4" t="s">
        <v>3648</v>
      </c>
      <c r="U569" s="4" t="s">
        <v>625</v>
      </c>
      <c r="AC569" s="4" t="s">
        <v>89</v>
      </c>
      <c r="AF569" s="4" t="s">
        <v>483</v>
      </c>
      <c r="AI569" s="4" t="s">
        <v>109</v>
      </c>
      <c r="AN569" s="4" t="s">
        <v>3649</v>
      </c>
      <c r="AQ569" s="4">
        <v>1991</v>
      </c>
      <c r="AS569" s="4" t="s">
        <v>3650</v>
      </c>
      <c r="AU569" s="5">
        <v>38507</v>
      </c>
      <c r="AX569" s="4" t="s">
        <v>3650</v>
      </c>
      <c r="BD569" s="4" t="s">
        <v>3651</v>
      </c>
      <c r="BF569" s="4" t="s">
        <v>3652</v>
      </c>
      <c r="BH569" s="4" t="s">
        <v>96</v>
      </c>
      <c r="BL569" s="4" t="s">
        <v>864</v>
      </c>
      <c r="BN569" s="4" t="s">
        <v>864</v>
      </c>
      <c r="BY569" s="4" t="s">
        <v>3653</v>
      </c>
      <c r="CA569" s="8" t="str">
        <f>CONCATENATE(MID(AX569,6,2),"/",MID(AX569,9,2),"/",MID(AX569,1,4))</f>
        <v>06/15/2009</v>
      </c>
      <c r="CB569" s="7" t="str">
        <f>MID(BF569,33,4)</f>
        <v>600</v>
      </c>
    </row>
    <row r="570" spans="1:80">
      <c r="A570" s="12">
        <v>601</v>
      </c>
      <c r="B570" s="4">
        <v>812</v>
      </c>
      <c r="C570" s="4" t="s">
        <v>256</v>
      </c>
      <c r="E570" s="4" t="s">
        <v>3662</v>
      </c>
      <c r="H570" s="4" t="s">
        <v>82</v>
      </c>
      <c r="AT570" s="4" t="s">
        <v>3663</v>
      </c>
      <c r="AV570" s="5">
        <v>38544</v>
      </c>
      <c r="AX570" s="4" t="s">
        <v>3663</v>
      </c>
      <c r="AY570" s="4" t="s">
        <v>3663</v>
      </c>
      <c r="BF570" s="4" t="s">
        <v>3664</v>
      </c>
      <c r="BG570" s="4" t="s">
        <v>3664</v>
      </c>
      <c r="BL570" s="4" t="s">
        <v>97</v>
      </c>
      <c r="BN570" s="4" t="s">
        <v>97</v>
      </c>
      <c r="BV570" s="4" t="s">
        <v>3665</v>
      </c>
      <c r="BY570" s="4" t="s">
        <v>3666</v>
      </c>
      <c r="CA570" s="8" t="str">
        <f>CONCATENATE(MID(AX570,6,2),"/",MID(AX570,9,2),"/",MID(AX570,1,4))</f>
        <v>07/21/2009</v>
      </c>
      <c r="CB570" s="7" t="str">
        <f>MID(BF570,33,4)</f>
        <v>601</v>
      </c>
    </row>
    <row r="571" spans="1:80">
      <c r="A571" s="12">
        <v>602</v>
      </c>
      <c r="B571" s="4">
        <v>813</v>
      </c>
      <c r="C571" s="4" t="s">
        <v>256</v>
      </c>
      <c r="E571" s="4" t="s">
        <v>3667</v>
      </c>
      <c r="H571" s="4" t="s">
        <v>82</v>
      </c>
      <c r="AT571" s="4" t="s">
        <v>3668</v>
      </c>
      <c r="AV571" s="5">
        <v>38544</v>
      </c>
      <c r="AX571" s="4" t="s">
        <v>3668</v>
      </c>
      <c r="AY571" s="4" t="s">
        <v>3668</v>
      </c>
      <c r="BF571" s="4" t="s">
        <v>3669</v>
      </c>
      <c r="BG571" s="4" t="s">
        <v>3669</v>
      </c>
      <c r="BL571" s="4" t="s">
        <v>97</v>
      </c>
      <c r="BN571" s="4" t="s">
        <v>97</v>
      </c>
      <c r="BV571" s="4" t="s">
        <v>3670</v>
      </c>
      <c r="BY571" s="4" t="s">
        <v>3671</v>
      </c>
      <c r="CA571" s="8" t="str">
        <f>CONCATENATE(MID(AX571,6,2),"/",MID(AX571,9,2),"/",MID(AX571,1,4))</f>
        <v>07/21/2009</v>
      </c>
      <c r="CB571" s="7" t="str">
        <f>MID(BF571,33,4)</f>
        <v>602</v>
      </c>
    </row>
    <row r="572" spans="1:80">
      <c r="A572" s="12">
        <v>603</v>
      </c>
      <c r="B572" s="4">
        <v>823</v>
      </c>
      <c r="C572" s="4" t="s">
        <v>256</v>
      </c>
      <c r="E572" s="4" t="s">
        <v>3679</v>
      </c>
      <c r="K572" s="4" t="s">
        <v>102</v>
      </c>
      <c r="P572" s="4" t="s">
        <v>104</v>
      </c>
      <c r="R572" s="4" t="s">
        <v>85</v>
      </c>
      <c r="U572" s="4" t="s">
        <v>454</v>
      </c>
      <c r="AC572" s="4" t="s">
        <v>394</v>
      </c>
      <c r="AI572" s="4" t="s">
        <v>129</v>
      </c>
      <c r="AQ572" s="4">
        <v>1985</v>
      </c>
      <c r="AT572" s="4" t="s">
        <v>3680</v>
      </c>
      <c r="AV572" s="5">
        <v>38542</v>
      </c>
      <c r="AX572" s="4" t="s">
        <v>3680</v>
      </c>
      <c r="AY572" s="4" t="s">
        <v>3680</v>
      </c>
      <c r="BD572" s="4" t="s">
        <v>3681</v>
      </c>
      <c r="BF572" s="4" t="s">
        <v>3682</v>
      </c>
      <c r="BG572" s="4" t="s">
        <v>3682</v>
      </c>
      <c r="BL572" s="4" t="s">
        <v>97</v>
      </c>
      <c r="BN572" s="4" t="s">
        <v>97</v>
      </c>
      <c r="BU572" s="4" t="s">
        <v>3683</v>
      </c>
      <c r="BV572" s="4" t="s">
        <v>3684</v>
      </c>
      <c r="BY572" s="4" t="s">
        <v>3685</v>
      </c>
      <c r="CA572" s="8" t="str">
        <f>CONCATENATE(MID(AX572,6,2),"/",MID(AX572,9,2),"/",MID(AX572,1,4))</f>
        <v>08/03/2009</v>
      </c>
      <c r="CB572" s="7" t="str">
        <f>MID(BF572,33,4)</f>
        <v>603</v>
      </c>
    </row>
    <row r="573" spans="1:80">
      <c r="A573" s="12">
        <v>604</v>
      </c>
      <c r="B573" s="4">
        <v>824</v>
      </c>
      <c r="C573" s="4" t="s">
        <v>256</v>
      </c>
      <c r="E573" s="4" t="s">
        <v>3686</v>
      </c>
      <c r="K573" s="4" t="s">
        <v>102</v>
      </c>
      <c r="R573" s="4" t="s">
        <v>724</v>
      </c>
      <c r="U573" s="4" t="s">
        <v>594</v>
      </c>
      <c r="AI573" s="4" t="s">
        <v>129</v>
      </c>
      <c r="AN573" s="4" t="s">
        <v>250</v>
      </c>
      <c r="AQ573" s="4">
        <v>1981</v>
      </c>
      <c r="AT573" s="4" t="s">
        <v>3687</v>
      </c>
      <c r="AV573" s="5">
        <v>38542</v>
      </c>
      <c r="AX573" s="4" t="s">
        <v>3687</v>
      </c>
      <c r="AY573" s="4" t="s">
        <v>3687</v>
      </c>
      <c r="BD573" s="4" t="s">
        <v>3688</v>
      </c>
      <c r="BF573" s="4" t="s">
        <v>3689</v>
      </c>
      <c r="BG573" s="4" t="s">
        <v>3689</v>
      </c>
      <c r="BL573" s="4" t="s">
        <v>864</v>
      </c>
      <c r="BN573" s="4" t="s">
        <v>97</v>
      </c>
      <c r="BU573" s="4" t="s">
        <v>3690</v>
      </c>
      <c r="BV573" s="4" t="s">
        <v>3691</v>
      </c>
      <c r="BY573" s="4" t="s">
        <v>3692</v>
      </c>
      <c r="CA573" s="8" t="str">
        <f>CONCATENATE(MID(AX573,6,2),"/",MID(AX573,9,2),"/",MID(AX573,1,4))</f>
        <v>08/03/2009</v>
      </c>
      <c r="CB573" s="7" t="str">
        <f>MID(BF573,33,4)</f>
        <v>604</v>
      </c>
    </row>
    <row r="574" spans="1:80">
      <c r="A574" s="12">
        <v>605</v>
      </c>
      <c r="B574" s="4">
        <v>825</v>
      </c>
      <c r="C574" s="4" t="s">
        <v>256</v>
      </c>
      <c r="E574" s="4" t="s">
        <v>3693</v>
      </c>
      <c r="K574" s="4" t="s">
        <v>102</v>
      </c>
      <c r="P574" s="4" t="s">
        <v>104</v>
      </c>
      <c r="U574" s="4" t="s">
        <v>454</v>
      </c>
      <c r="AI574" s="4" t="s">
        <v>91</v>
      </c>
      <c r="AN574" s="4" t="s">
        <v>92</v>
      </c>
      <c r="AQ574" s="4">
        <v>1973</v>
      </c>
      <c r="AT574" s="4" t="s">
        <v>3694</v>
      </c>
      <c r="AV574" s="5">
        <v>38541</v>
      </c>
      <c r="AX574" s="4" t="s">
        <v>3694</v>
      </c>
      <c r="AY574" s="4" t="s">
        <v>3694</v>
      </c>
      <c r="BD574" s="4" t="s">
        <v>3695</v>
      </c>
      <c r="BF574" s="4" t="s">
        <v>3696</v>
      </c>
      <c r="BG574" s="4" t="s">
        <v>3696</v>
      </c>
      <c r="BL574" s="4" t="s">
        <v>97</v>
      </c>
      <c r="BN574" s="4" t="s">
        <v>97</v>
      </c>
      <c r="BU574" s="4" t="s">
        <v>3683</v>
      </c>
      <c r="BV574" s="4" t="s">
        <v>3697</v>
      </c>
      <c r="BY574" s="4" t="s">
        <v>3698</v>
      </c>
      <c r="CA574" s="8" t="str">
        <f>CONCATENATE(MID(AX574,6,2),"/",MID(AX574,9,2),"/",MID(AX574,1,4))</f>
        <v>08/03/2009</v>
      </c>
      <c r="CB574" s="7" t="str">
        <f>MID(BF574,33,4)</f>
        <v>605</v>
      </c>
    </row>
    <row r="575" spans="1:80">
      <c r="A575" s="12">
        <v>606</v>
      </c>
      <c r="B575" s="4">
        <v>826</v>
      </c>
      <c r="C575" s="4" t="s">
        <v>256</v>
      </c>
      <c r="E575" s="4" t="s">
        <v>3699</v>
      </c>
      <c r="K575" s="4" t="s">
        <v>102</v>
      </c>
      <c r="R575" s="4" t="s">
        <v>3700</v>
      </c>
      <c r="U575" s="4" t="s">
        <v>594</v>
      </c>
      <c r="AC575" s="4" t="s">
        <v>394</v>
      </c>
      <c r="AI575" s="4" t="s">
        <v>91</v>
      </c>
      <c r="AQ575" s="4">
        <v>1982</v>
      </c>
      <c r="AT575" s="4" t="s">
        <v>3701</v>
      </c>
      <c r="AV575" s="5">
        <v>38541</v>
      </c>
      <c r="AX575" s="4" t="s">
        <v>3701</v>
      </c>
      <c r="AY575" s="4" t="s">
        <v>3701</v>
      </c>
      <c r="BD575" s="4" t="s">
        <v>3702</v>
      </c>
      <c r="BF575" s="4" t="s">
        <v>3703</v>
      </c>
      <c r="BG575" s="4" t="s">
        <v>3703</v>
      </c>
      <c r="BL575" s="4" t="s">
        <v>97</v>
      </c>
      <c r="BN575" s="4" t="s">
        <v>97</v>
      </c>
      <c r="BU575" s="4" t="s">
        <v>3690</v>
      </c>
      <c r="BV575" s="4" t="s">
        <v>3704</v>
      </c>
      <c r="BY575" s="4" t="s">
        <v>3705</v>
      </c>
      <c r="CA575" s="8" t="str">
        <f>CONCATENATE(MID(AX575,6,2),"/",MID(AX575,9,2),"/",MID(AX575,1,4))</f>
        <v>08/03/2009</v>
      </c>
      <c r="CB575" s="7" t="str">
        <f>MID(BF575,33,4)</f>
        <v>606</v>
      </c>
    </row>
    <row r="576" spans="1:80">
      <c r="A576" s="12">
        <v>607</v>
      </c>
      <c r="B576" s="4">
        <v>827</v>
      </c>
      <c r="C576" s="4" t="s">
        <v>256</v>
      </c>
      <c r="E576" s="4" t="s">
        <v>3672</v>
      </c>
      <c r="J576" s="4" t="s">
        <v>102</v>
      </c>
      <c r="P576" s="4" t="s">
        <v>104</v>
      </c>
      <c r="R576" s="4" t="s">
        <v>3673</v>
      </c>
      <c r="U576" s="4" t="s">
        <v>413</v>
      </c>
      <c r="AI576" s="4" t="s">
        <v>109</v>
      </c>
      <c r="AQ576" s="4">
        <v>1953</v>
      </c>
      <c r="AS576" s="4" t="s">
        <v>3674</v>
      </c>
      <c r="AU576" s="5">
        <v>38541</v>
      </c>
      <c r="AX576" s="4" t="s">
        <v>3674</v>
      </c>
      <c r="BD576" s="4" t="s">
        <v>3675</v>
      </c>
      <c r="BF576" s="4" t="s">
        <v>3676</v>
      </c>
      <c r="BL576" s="4" t="s">
        <v>97</v>
      </c>
      <c r="BN576" s="4" t="s">
        <v>97</v>
      </c>
      <c r="BV576" s="4" t="s">
        <v>3677</v>
      </c>
      <c r="BY576" s="4" t="s">
        <v>3678</v>
      </c>
      <c r="CA576" s="8" t="str">
        <f>CONCATENATE(MID(AX576,6,2),"/",MID(AX576,9,2),"/",MID(AX576,1,4))</f>
        <v>08/03/2009</v>
      </c>
      <c r="CB576" s="7" t="str">
        <f>MID(BF576,33,4)</f>
        <v>607</v>
      </c>
    </row>
    <row r="577" spans="1:80">
      <c r="A577" s="12">
        <v>608</v>
      </c>
      <c r="B577" s="4">
        <v>828</v>
      </c>
      <c r="C577" s="4" t="s">
        <v>256</v>
      </c>
      <c r="E577" s="4" t="s">
        <v>3706</v>
      </c>
      <c r="K577" s="4" t="s">
        <v>102</v>
      </c>
      <c r="R577" s="4" t="s">
        <v>3707</v>
      </c>
      <c r="U577" s="4" t="s">
        <v>454</v>
      </c>
      <c r="AI577" s="4" t="s">
        <v>109</v>
      </c>
      <c r="AQ577" s="4">
        <v>1984</v>
      </c>
      <c r="AT577" s="4" t="s">
        <v>3708</v>
      </c>
      <c r="AV577" s="5">
        <v>38541</v>
      </c>
      <c r="AX577" s="4" t="s">
        <v>3708</v>
      </c>
      <c r="AY577" s="4" t="s">
        <v>3708</v>
      </c>
      <c r="BD577" s="4" t="s">
        <v>3709</v>
      </c>
      <c r="BF577" s="4" t="s">
        <v>3710</v>
      </c>
      <c r="BG577" s="4" t="s">
        <v>3710</v>
      </c>
      <c r="BL577" s="4" t="s">
        <v>97</v>
      </c>
      <c r="BN577" s="4" t="s">
        <v>97</v>
      </c>
      <c r="BU577" s="4" t="s">
        <v>3690</v>
      </c>
      <c r="BV577" s="4" t="s">
        <v>3711</v>
      </c>
      <c r="BY577" s="4" t="s">
        <v>3712</v>
      </c>
      <c r="CA577" s="8" t="str">
        <f>CONCATENATE(MID(AX577,6,2),"/",MID(AX577,9,2),"/",MID(AX577,1,4))</f>
        <v>08/03/2009</v>
      </c>
      <c r="CB577" s="7" t="str">
        <f>MID(BF577,33,4)</f>
        <v>608</v>
      </c>
    </row>
    <row r="578" spans="1:80">
      <c r="A578" s="12">
        <v>609</v>
      </c>
      <c r="B578" s="4">
        <v>829</v>
      </c>
      <c r="C578" s="4" t="s">
        <v>256</v>
      </c>
      <c r="E578" s="4" t="s">
        <v>3713</v>
      </c>
      <c r="K578" s="4" t="s">
        <v>102</v>
      </c>
      <c r="R578" s="4" t="s">
        <v>85</v>
      </c>
      <c r="AI578" s="4" t="s">
        <v>109</v>
      </c>
      <c r="AQ578" s="4">
        <v>1948</v>
      </c>
      <c r="AT578" s="4" t="s">
        <v>3714</v>
      </c>
      <c r="AV578" s="5">
        <v>38541</v>
      </c>
      <c r="AX578" s="4" t="s">
        <v>3714</v>
      </c>
      <c r="AY578" s="4" t="s">
        <v>3714</v>
      </c>
      <c r="BD578" s="4" t="s">
        <v>3715</v>
      </c>
      <c r="BF578" s="4" t="s">
        <v>3716</v>
      </c>
      <c r="BG578" s="4" t="s">
        <v>3716</v>
      </c>
      <c r="BL578" s="4" t="s">
        <v>97</v>
      </c>
      <c r="BN578" s="4" t="s">
        <v>97</v>
      </c>
      <c r="BU578" s="4" t="s">
        <v>3690</v>
      </c>
      <c r="BV578" s="4" t="s">
        <v>3717</v>
      </c>
      <c r="BY578" s="4" t="s">
        <v>3718</v>
      </c>
      <c r="CA578" s="8" t="str">
        <f>CONCATENATE(MID(AX578,6,2),"/",MID(AX578,9,2),"/",MID(AX578,1,4))</f>
        <v>08/03/2009</v>
      </c>
      <c r="CB578" s="7" t="str">
        <f>MID(BF578,33,4)</f>
        <v>609</v>
      </c>
    </row>
    <row r="579" spans="1:80">
      <c r="A579" s="12">
        <v>610</v>
      </c>
      <c r="B579" s="4">
        <v>830</v>
      </c>
      <c r="C579" s="4" t="s">
        <v>256</v>
      </c>
      <c r="E579" s="4" t="s">
        <v>3719</v>
      </c>
      <c r="R579" s="4" t="s">
        <v>403</v>
      </c>
      <c r="AI579" s="4" t="s">
        <v>109</v>
      </c>
      <c r="AN579" s="4" t="s">
        <v>250</v>
      </c>
      <c r="AS579" s="4" t="s">
        <v>3720</v>
      </c>
      <c r="AU579" s="4">
        <v>2004</v>
      </c>
      <c r="AX579" s="4" t="s">
        <v>3720</v>
      </c>
      <c r="BD579" s="4" t="s">
        <v>3721</v>
      </c>
      <c r="BF579" s="4" t="s">
        <v>3722</v>
      </c>
      <c r="BH579" s="4" t="s">
        <v>96</v>
      </c>
      <c r="BL579" s="4" t="s">
        <v>97</v>
      </c>
      <c r="BN579" s="4" t="s">
        <v>97</v>
      </c>
      <c r="BV579" s="4" t="s">
        <v>3723</v>
      </c>
      <c r="BY579" s="4" t="s">
        <v>123</v>
      </c>
      <c r="CA579" s="8" t="str">
        <f>CONCATENATE(MID(AX579,6,2),"/",MID(AX579,9,2),"/",MID(AX579,1,4))</f>
        <v>08/06/2009</v>
      </c>
      <c r="CB579" s="7" t="str">
        <f>MID(BF579,33,4)</f>
        <v>610</v>
      </c>
    </row>
    <row r="580" spans="1:80">
      <c r="A580" s="12">
        <v>611</v>
      </c>
      <c r="B580" s="4">
        <v>833</v>
      </c>
      <c r="C580" s="4" t="s">
        <v>3724</v>
      </c>
      <c r="E580" s="4" t="s">
        <v>3725</v>
      </c>
      <c r="R580" s="4" t="s">
        <v>3726</v>
      </c>
      <c r="U580" s="4" t="s">
        <v>1292</v>
      </c>
      <c r="AI580" s="4" t="s">
        <v>109</v>
      </c>
      <c r="AQ580" s="9">
        <v>31827</v>
      </c>
      <c r="AT580" s="4" t="s">
        <v>3727</v>
      </c>
      <c r="AV580" s="5">
        <v>38574</v>
      </c>
      <c r="AX580" s="4" t="s">
        <v>3727</v>
      </c>
      <c r="AY580" s="4" t="s">
        <v>3727</v>
      </c>
      <c r="BD580" s="4" t="s">
        <v>3728</v>
      </c>
      <c r="BF580" s="4" t="s">
        <v>3729</v>
      </c>
      <c r="BG580" s="4" t="s">
        <v>3729</v>
      </c>
      <c r="BL580" s="4" t="s">
        <v>97</v>
      </c>
      <c r="BN580" s="4" t="s">
        <v>97</v>
      </c>
      <c r="BV580" s="4" t="s">
        <v>3730</v>
      </c>
      <c r="BY580" s="4" t="s">
        <v>3731</v>
      </c>
      <c r="CA580" s="8" t="str">
        <f>CONCATENATE(MID(AX580,6,2),"/",MID(AX580,9,2),"/",MID(AX580,1,4))</f>
        <v>08/13/2009</v>
      </c>
      <c r="CB580" s="7" t="str">
        <f>MID(BF580,33,4)</f>
        <v>611</v>
      </c>
    </row>
    <row r="581" spans="1:80">
      <c r="A581" s="12">
        <v>612</v>
      </c>
      <c r="B581" s="4">
        <v>834</v>
      </c>
      <c r="C581" s="4" t="s">
        <v>3724</v>
      </c>
      <c r="E581" s="4" t="s">
        <v>3732</v>
      </c>
      <c r="R581" s="4" t="s">
        <v>85</v>
      </c>
      <c r="U581" s="4" t="s">
        <v>86</v>
      </c>
      <c r="AI581" s="4" t="s">
        <v>129</v>
      </c>
      <c r="AQ581" s="4">
        <v>1991</v>
      </c>
      <c r="AT581" s="4" t="s">
        <v>3733</v>
      </c>
      <c r="AV581" s="5">
        <v>38573</v>
      </c>
      <c r="AX581" s="4" t="s">
        <v>3733</v>
      </c>
      <c r="AY581" s="4" t="s">
        <v>3733</v>
      </c>
      <c r="BD581" s="4" t="s">
        <v>3734</v>
      </c>
      <c r="BF581" s="4" t="s">
        <v>3735</v>
      </c>
      <c r="BG581" s="4" t="s">
        <v>3735</v>
      </c>
      <c r="BL581" s="4" t="s">
        <v>97</v>
      </c>
      <c r="BN581" s="4" t="s">
        <v>97</v>
      </c>
      <c r="BV581" s="4" t="s">
        <v>3736</v>
      </c>
      <c r="BY581" s="4" t="s">
        <v>3737</v>
      </c>
      <c r="CA581" s="8" t="str">
        <f>CONCATENATE(MID(AX581,6,2),"/",MID(AX581,9,2),"/",MID(AX581,1,4))</f>
        <v>08/13/2009</v>
      </c>
      <c r="CB581" s="7" t="str">
        <f>MID(BF581,33,4)</f>
        <v>612</v>
      </c>
    </row>
    <row r="582" spans="1:80">
      <c r="A582" s="12">
        <v>613</v>
      </c>
      <c r="B582" s="4">
        <v>835</v>
      </c>
      <c r="C582" s="4" t="s">
        <v>3724</v>
      </c>
      <c r="E582" s="4" t="s">
        <v>3738</v>
      </c>
      <c r="R582" s="4" t="s">
        <v>2315</v>
      </c>
      <c r="U582" s="4" t="s">
        <v>86</v>
      </c>
      <c r="AI582" s="4" t="s">
        <v>119</v>
      </c>
      <c r="AQ582" s="4">
        <v>1990</v>
      </c>
      <c r="AT582" s="4" t="s">
        <v>3739</v>
      </c>
      <c r="AV582" s="5">
        <v>38575</v>
      </c>
      <c r="AX582" s="4" t="s">
        <v>3739</v>
      </c>
      <c r="AY582" s="4" t="s">
        <v>3739</v>
      </c>
      <c r="BD582" s="4" t="s">
        <v>3740</v>
      </c>
      <c r="BF582" s="4" t="s">
        <v>3741</v>
      </c>
      <c r="BG582" s="4" t="s">
        <v>3741</v>
      </c>
      <c r="BL582" s="4" t="s">
        <v>97</v>
      </c>
      <c r="BN582" s="4" t="s">
        <v>97</v>
      </c>
      <c r="BV582" s="4" t="s">
        <v>3742</v>
      </c>
      <c r="BY582" s="4" t="s">
        <v>3743</v>
      </c>
      <c r="CA582" s="8" t="str">
        <f>CONCATENATE(MID(AX582,6,2),"/",MID(AX582,9,2),"/",MID(AX582,1,4))</f>
        <v>08/13/2009</v>
      </c>
      <c r="CB582" s="7" t="str">
        <f>MID(BF582,33,4)</f>
        <v>613</v>
      </c>
    </row>
    <row r="583" spans="1:80">
      <c r="A583" s="12">
        <v>614</v>
      </c>
      <c r="B583" s="4">
        <v>837</v>
      </c>
      <c r="C583" s="4" t="s">
        <v>3724</v>
      </c>
      <c r="E583" s="4" t="s">
        <v>3744</v>
      </c>
      <c r="R583" s="4" t="s">
        <v>3745</v>
      </c>
      <c r="U583" s="4" t="s">
        <v>86</v>
      </c>
      <c r="AI583" s="4" t="s">
        <v>129</v>
      </c>
      <c r="AQ583" s="4">
        <v>1991</v>
      </c>
      <c r="AT583" s="4" t="s">
        <v>3746</v>
      </c>
      <c r="AV583" s="5">
        <v>38576</v>
      </c>
      <c r="AX583" s="4" t="s">
        <v>3746</v>
      </c>
      <c r="AY583" s="4" t="s">
        <v>3746</v>
      </c>
      <c r="BD583" s="4" t="s">
        <v>3747</v>
      </c>
      <c r="BF583" s="4" t="s">
        <v>3748</v>
      </c>
      <c r="BG583" s="4" t="s">
        <v>3748</v>
      </c>
      <c r="BL583" s="4" t="s">
        <v>864</v>
      </c>
      <c r="BN583" s="4" t="s">
        <v>864</v>
      </c>
      <c r="BV583" s="4" t="s">
        <v>3749</v>
      </c>
      <c r="BY583" s="4" t="s">
        <v>3750</v>
      </c>
      <c r="CA583" s="8" t="str">
        <f>CONCATENATE(MID(AX583,6,2),"/",MID(AX583,9,2),"/",MID(AX583,1,4))</f>
        <v>08/15/2009</v>
      </c>
      <c r="CB583" s="7" t="str">
        <f>MID(BF583,33,4)</f>
        <v>614</v>
      </c>
    </row>
    <row r="584" spans="1:80">
      <c r="A584" s="12">
        <v>615</v>
      </c>
      <c r="B584" s="4">
        <v>836</v>
      </c>
      <c r="C584" s="4" t="s">
        <v>3724</v>
      </c>
      <c r="E584" s="4" t="s">
        <v>3751</v>
      </c>
      <c r="R584" s="4" t="s">
        <v>85</v>
      </c>
      <c r="U584" s="4" t="s">
        <v>2643</v>
      </c>
      <c r="AI584" s="4" t="s">
        <v>119</v>
      </c>
      <c r="AQ584" s="4">
        <v>1991</v>
      </c>
      <c r="AT584" s="4" t="s">
        <v>3752</v>
      </c>
      <c r="AV584" s="5">
        <v>38577</v>
      </c>
      <c r="AX584" s="4" t="s">
        <v>3752</v>
      </c>
      <c r="AY584" s="4" t="s">
        <v>3752</v>
      </c>
      <c r="BD584" s="4" t="s">
        <v>3753</v>
      </c>
      <c r="BF584" s="4" t="s">
        <v>3754</v>
      </c>
      <c r="BG584" s="4" t="s">
        <v>3754</v>
      </c>
      <c r="BL584" s="4" t="s">
        <v>97</v>
      </c>
      <c r="BN584" s="4" t="s">
        <v>97</v>
      </c>
      <c r="BV584" s="4" t="s">
        <v>3755</v>
      </c>
      <c r="BY584" s="4" t="s">
        <v>3756</v>
      </c>
      <c r="CA584" s="8" t="str">
        <f>CONCATENATE(MID(AX584,6,2),"/",MID(AX584,9,2),"/",MID(AX584,1,4))</f>
        <v>08/15/2009</v>
      </c>
      <c r="CB584" s="7" t="str">
        <f>MID(BF584,33,4)</f>
        <v>615</v>
      </c>
    </row>
    <row r="585" spans="1:80">
      <c r="A585" s="12">
        <v>616</v>
      </c>
      <c r="B585" s="4">
        <v>810</v>
      </c>
      <c r="C585" s="4" t="s">
        <v>256</v>
      </c>
      <c r="E585" s="4" t="s">
        <v>3757</v>
      </c>
      <c r="H585" s="4" t="s">
        <v>82</v>
      </c>
      <c r="R585" s="4" t="s">
        <v>85</v>
      </c>
      <c r="U585" s="4" t="s">
        <v>625</v>
      </c>
      <c r="X585" s="4" t="s">
        <v>3758</v>
      </c>
      <c r="Z585" s="4" t="s">
        <v>1712</v>
      </c>
      <c r="AC585" s="4" t="s">
        <v>89</v>
      </c>
      <c r="AI585" s="4" t="s">
        <v>119</v>
      </c>
      <c r="AN585" s="4" t="s">
        <v>3759</v>
      </c>
      <c r="AQ585" s="4">
        <v>1990</v>
      </c>
      <c r="AS585" s="4" t="s">
        <v>3760</v>
      </c>
      <c r="AU585" s="5">
        <v>38487</v>
      </c>
      <c r="AX585" s="4" t="s">
        <v>3760</v>
      </c>
      <c r="BD585" s="4" t="s">
        <v>3761</v>
      </c>
      <c r="BF585" s="4" t="s">
        <v>3762</v>
      </c>
      <c r="BH585" s="4" t="s">
        <v>96</v>
      </c>
      <c r="BL585" s="4" t="s">
        <v>97</v>
      </c>
      <c r="BN585" s="4" t="s">
        <v>97</v>
      </c>
      <c r="BV585" s="4" t="s">
        <v>3763</v>
      </c>
      <c r="BY585" s="4" t="s">
        <v>3764</v>
      </c>
      <c r="CA585" s="8" t="str">
        <f>CONCATENATE(MID(AX585,6,2),"/",MID(AX585,9,2),"/",MID(AX585,1,4))</f>
        <v>08/17/2009</v>
      </c>
      <c r="CB585" s="7" t="str">
        <f>MID(BF585,33,4)</f>
        <v>616</v>
      </c>
    </row>
    <row r="586" spans="1:80">
      <c r="A586" s="12">
        <v>617</v>
      </c>
      <c r="B586" s="4">
        <v>839</v>
      </c>
      <c r="C586" s="4" t="s">
        <v>256</v>
      </c>
      <c r="E586" s="4" t="s">
        <v>3765</v>
      </c>
      <c r="R586" s="4" t="s">
        <v>724</v>
      </c>
      <c r="U586" s="4" t="s">
        <v>247</v>
      </c>
      <c r="X586" s="4" t="s">
        <v>87</v>
      </c>
      <c r="Z586" s="4" t="s">
        <v>1712</v>
      </c>
      <c r="AC586" s="4" t="s">
        <v>89</v>
      </c>
      <c r="AI586" s="4" t="s">
        <v>129</v>
      </c>
      <c r="AN586" s="4" t="s">
        <v>724</v>
      </c>
      <c r="AQ586" s="4">
        <v>1962</v>
      </c>
      <c r="AS586" s="4" t="s">
        <v>3766</v>
      </c>
      <c r="AU586" s="5">
        <v>38487</v>
      </c>
      <c r="AX586" s="4" t="s">
        <v>3766</v>
      </c>
      <c r="BD586" s="4" t="s">
        <v>3767</v>
      </c>
      <c r="BF586" s="4" t="s">
        <v>3768</v>
      </c>
      <c r="BH586" s="4" t="s">
        <v>96</v>
      </c>
      <c r="BL586" s="4" t="s">
        <v>97</v>
      </c>
      <c r="BN586" s="4" t="s">
        <v>97</v>
      </c>
      <c r="BV586" s="4" t="s">
        <v>3769</v>
      </c>
      <c r="BY586" s="4" t="s">
        <v>3770</v>
      </c>
      <c r="CA586" s="8" t="str">
        <f>CONCATENATE(MID(AX586,6,2),"/",MID(AX586,9,2),"/",MID(AX586,1,4))</f>
        <v>08/17/2009</v>
      </c>
      <c r="CB586" s="7" t="str">
        <f>MID(BF586,33,4)</f>
        <v>617</v>
      </c>
    </row>
    <row r="587" spans="1:80">
      <c r="A587" s="12">
        <v>618</v>
      </c>
      <c r="B587" s="4">
        <v>840</v>
      </c>
      <c r="C587" s="4" t="s">
        <v>256</v>
      </c>
      <c r="E587" s="4" t="s">
        <v>3771</v>
      </c>
      <c r="P587" s="4" t="s">
        <v>104</v>
      </c>
      <c r="R587" s="4" t="s">
        <v>3772</v>
      </c>
      <c r="U587" s="4" t="s">
        <v>625</v>
      </c>
      <c r="X587" s="4" t="s">
        <v>87</v>
      </c>
      <c r="Z587" s="4" t="s">
        <v>1712</v>
      </c>
      <c r="AC587" s="4" t="s">
        <v>89</v>
      </c>
      <c r="AI587" s="4" t="s">
        <v>119</v>
      </c>
      <c r="AN587" s="4" t="s">
        <v>3772</v>
      </c>
      <c r="AQ587" s="4">
        <v>1990</v>
      </c>
      <c r="AS587" s="4" t="s">
        <v>3773</v>
      </c>
      <c r="AU587" s="5">
        <v>38487</v>
      </c>
      <c r="AX587" s="4" t="s">
        <v>3773</v>
      </c>
      <c r="BD587" s="4" t="s">
        <v>3774</v>
      </c>
      <c r="BF587" s="4" t="s">
        <v>3775</v>
      </c>
      <c r="BH587" s="4" t="s">
        <v>96</v>
      </c>
      <c r="BL587" s="4" t="s">
        <v>97</v>
      </c>
      <c r="BN587" s="4" t="s">
        <v>97</v>
      </c>
      <c r="BV587" s="4" t="s">
        <v>3776</v>
      </c>
      <c r="BY587" s="4" t="s">
        <v>3777</v>
      </c>
      <c r="CA587" s="8" t="str">
        <f>CONCATENATE(MID(AX587,6,2),"/",MID(AX587,9,2),"/",MID(AX587,1,4))</f>
        <v>08/17/2009</v>
      </c>
      <c r="CB587" s="7" t="str">
        <f>MID(BF587,33,4)</f>
        <v>618</v>
      </c>
    </row>
    <row r="588" spans="1:80">
      <c r="A588" s="12">
        <v>619</v>
      </c>
      <c r="B588" s="4">
        <v>841</v>
      </c>
      <c r="C588" s="4" t="s">
        <v>256</v>
      </c>
      <c r="E588" s="4" t="s">
        <v>3778</v>
      </c>
      <c r="R588" s="4" t="s">
        <v>724</v>
      </c>
      <c r="U588" s="4" t="s">
        <v>625</v>
      </c>
      <c r="X588" s="4" t="s">
        <v>87</v>
      </c>
      <c r="Z588" s="4" t="s">
        <v>1712</v>
      </c>
      <c r="AC588" s="4" t="s">
        <v>89</v>
      </c>
      <c r="AI588" s="4" t="s">
        <v>129</v>
      </c>
      <c r="AN588" s="4" t="s">
        <v>724</v>
      </c>
      <c r="AQ588" s="4">
        <v>1947</v>
      </c>
      <c r="AS588" s="4" t="s">
        <v>3779</v>
      </c>
      <c r="AU588" s="5">
        <v>38487</v>
      </c>
      <c r="AX588" s="4" t="s">
        <v>3779</v>
      </c>
      <c r="BD588" s="4" t="s">
        <v>3780</v>
      </c>
      <c r="BF588" s="4" t="s">
        <v>3781</v>
      </c>
      <c r="BH588" s="4" t="s">
        <v>96</v>
      </c>
      <c r="BL588" s="4" t="s">
        <v>97</v>
      </c>
      <c r="BN588" s="4" t="s">
        <v>97</v>
      </c>
      <c r="BV588" s="4" t="s">
        <v>3782</v>
      </c>
      <c r="BY588" s="4" t="s">
        <v>3783</v>
      </c>
      <c r="CA588" s="8" t="str">
        <f>CONCATENATE(MID(AX588,6,2),"/",MID(AX588,9,2),"/",MID(AX588,1,4))</f>
        <v>08/17/2009</v>
      </c>
      <c r="CB588" s="7" t="str">
        <f>MID(BF588,33,4)</f>
        <v>619</v>
      </c>
    </row>
    <row r="589" spans="1:80">
      <c r="A589" s="12">
        <v>620</v>
      </c>
      <c r="B589" s="4">
        <v>842</v>
      </c>
      <c r="C589" s="4" t="s">
        <v>256</v>
      </c>
      <c r="E589" s="4" t="s">
        <v>3784</v>
      </c>
      <c r="R589" s="4" t="s">
        <v>92</v>
      </c>
      <c r="U589" s="4" t="s">
        <v>125</v>
      </c>
      <c r="X589" s="4" t="s">
        <v>87</v>
      </c>
      <c r="Z589" s="4" t="s">
        <v>1712</v>
      </c>
      <c r="AC589" s="4" t="s">
        <v>89</v>
      </c>
      <c r="AI589" s="4" t="s">
        <v>119</v>
      </c>
      <c r="AN589" s="4" t="s">
        <v>130</v>
      </c>
      <c r="AQ589" s="4">
        <v>1943</v>
      </c>
      <c r="AS589" s="4" t="s">
        <v>3785</v>
      </c>
      <c r="AU589" s="5">
        <v>38487</v>
      </c>
      <c r="AX589" s="4" t="s">
        <v>3785</v>
      </c>
      <c r="BD589" s="4" t="s">
        <v>3786</v>
      </c>
      <c r="BF589" s="4" t="s">
        <v>3787</v>
      </c>
      <c r="BH589" s="4" t="s">
        <v>96</v>
      </c>
      <c r="BL589" s="4" t="s">
        <v>97</v>
      </c>
      <c r="BN589" s="4" t="s">
        <v>97</v>
      </c>
      <c r="BV589" s="4" t="s">
        <v>3788</v>
      </c>
      <c r="BY589" s="4" t="s">
        <v>3789</v>
      </c>
      <c r="CA589" s="8" t="str">
        <f>CONCATENATE(MID(AX589,6,2),"/",MID(AX589,9,2),"/",MID(AX589,1,4))</f>
        <v>08/17/2009</v>
      </c>
      <c r="CB589" s="7" t="str">
        <f>MID(BF589,33,4)</f>
        <v>620</v>
      </c>
    </row>
    <row r="590" spans="1:80">
      <c r="A590" s="12">
        <v>621</v>
      </c>
      <c r="B590" s="4">
        <v>843</v>
      </c>
      <c r="C590" s="4" t="s">
        <v>256</v>
      </c>
      <c r="E590" s="4" t="s">
        <v>3790</v>
      </c>
      <c r="R590" s="4" t="s">
        <v>724</v>
      </c>
      <c r="U590" s="4" t="s">
        <v>625</v>
      </c>
      <c r="X590" s="4" t="s">
        <v>87</v>
      </c>
      <c r="Z590" s="4" t="s">
        <v>1712</v>
      </c>
      <c r="AC590" s="4" t="s">
        <v>89</v>
      </c>
      <c r="AI590" s="4" t="s">
        <v>119</v>
      </c>
      <c r="AN590" s="4" t="s">
        <v>724</v>
      </c>
      <c r="AQ590" s="4">
        <v>1991</v>
      </c>
      <c r="AS590" s="4" t="s">
        <v>3791</v>
      </c>
      <c r="AU590" s="5">
        <v>38487</v>
      </c>
      <c r="AX590" s="4" t="s">
        <v>3791</v>
      </c>
      <c r="BD590" s="4" t="s">
        <v>3792</v>
      </c>
      <c r="BF590" s="4" t="s">
        <v>3793</v>
      </c>
      <c r="BH590" s="4" t="s">
        <v>96</v>
      </c>
      <c r="BL590" s="4" t="s">
        <v>97</v>
      </c>
      <c r="BN590" s="4" t="s">
        <v>97</v>
      </c>
      <c r="BV590" s="4" t="s">
        <v>3794</v>
      </c>
      <c r="BY590" s="4" t="s">
        <v>3795</v>
      </c>
      <c r="CA590" s="8" t="str">
        <f>CONCATENATE(MID(AX590,6,2),"/",MID(AX590,9,2),"/",MID(AX590,1,4))</f>
        <v>08/17/2009</v>
      </c>
      <c r="CB590" s="7" t="str">
        <f>MID(BF590,33,4)</f>
        <v>621</v>
      </c>
    </row>
    <row r="591" spans="1:80">
      <c r="A591" s="12">
        <v>622</v>
      </c>
      <c r="B591" s="4">
        <v>844</v>
      </c>
      <c r="C591" s="4" t="s">
        <v>256</v>
      </c>
      <c r="E591" s="4" t="s">
        <v>3796</v>
      </c>
      <c r="R591" s="4" t="s">
        <v>724</v>
      </c>
      <c r="U591" s="4" t="s">
        <v>625</v>
      </c>
      <c r="X591" s="4" t="s">
        <v>87</v>
      </c>
      <c r="Z591" s="4" t="s">
        <v>1712</v>
      </c>
      <c r="AC591" s="4" t="s">
        <v>89</v>
      </c>
      <c r="AI591" s="4" t="s">
        <v>119</v>
      </c>
      <c r="AN591" s="4" t="s">
        <v>724</v>
      </c>
      <c r="AQ591" s="4">
        <v>1969</v>
      </c>
      <c r="AS591" s="4" t="s">
        <v>3797</v>
      </c>
      <c r="AU591" s="5">
        <v>38487</v>
      </c>
      <c r="AX591" s="4" t="s">
        <v>3797</v>
      </c>
      <c r="BD591" s="4" t="s">
        <v>3798</v>
      </c>
      <c r="BF591" s="4" t="s">
        <v>3799</v>
      </c>
      <c r="BH591" s="4" t="s">
        <v>96</v>
      </c>
      <c r="BL591" s="4" t="s">
        <v>97</v>
      </c>
      <c r="BN591" s="4" t="s">
        <v>97</v>
      </c>
      <c r="BV591" s="4" t="s">
        <v>3800</v>
      </c>
      <c r="BY591" s="4" t="s">
        <v>3801</v>
      </c>
      <c r="CA591" s="8" t="str">
        <f>CONCATENATE(MID(AX591,6,2),"/",MID(AX591,9,2),"/",MID(AX591,1,4))</f>
        <v>08/17/2009</v>
      </c>
      <c r="CB591" s="7" t="str">
        <f>MID(BF591,33,4)</f>
        <v>622</v>
      </c>
    </row>
    <row r="592" spans="1:80">
      <c r="A592" s="12">
        <v>623</v>
      </c>
      <c r="B592" s="4">
        <v>845</v>
      </c>
      <c r="C592" s="4" t="s">
        <v>256</v>
      </c>
      <c r="E592" s="4" t="s">
        <v>3802</v>
      </c>
      <c r="R592" s="4" t="s">
        <v>3803</v>
      </c>
      <c r="U592" s="4" t="s">
        <v>990</v>
      </c>
      <c r="X592" s="4" t="s">
        <v>87</v>
      </c>
      <c r="Z592" s="4" t="s">
        <v>1712</v>
      </c>
      <c r="AC592" s="4" t="s">
        <v>89</v>
      </c>
      <c r="AI592" s="4" t="s">
        <v>129</v>
      </c>
      <c r="AQ592" s="4">
        <v>1950</v>
      </c>
      <c r="AS592" s="4" t="s">
        <v>3804</v>
      </c>
      <c r="AU592" s="5">
        <v>38487</v>
      </c>
      <c r="AX592" s="4" t="s">
        <v>3804</v>
      </c>
      <c r="BD592" s="4" t="s">
        <v>3805</v>
      </c>
      <c r="BF592" s="4" t="s">
        <v>3806</v>
      </c>
      <c r="BH592" s="4" t="s">
        <v>96</v>
      </c>
      <c r="BL592" s="4" t="s">
        <v>97</v>
      </c>
      <c r="BN592" s="4" t="s">
        <v>97</v>
      </c>
      <c r="BV592" s="4" t="s">
        <v>3807</v>
      </c>
      <c r="BY592" s="4" t="s">
        <v>3808</v>
      </c>
      <c r="CA592" s="8" t="str">
        <f>CONCATENATE(MID(AX592,6,2),"/",MID(AX592,9,2),"/",MID(AX592,1,4))</f>
        <v>08/17/2009</v>
      </c>
      <c r="CB592" s="7" t="str">
        <f>MID(BF592,33,4)</f>
        <v>623</v>
      </c>
    </row>
    <row r="593" spans="1:80">
      <c r="A593" s="12">
        <v>624</v>
      </c>
      <c r="B593" s="4">
        <v>846</v>
      </c>
      <c r="C593" s="4" t="s">
        <v>256</v>
      </c>
      <c r="E593" s="4" t="s">
        <v>3809</v>
      </c>
      <c r="U593" s="4" t="s">
        <v>625</v>
      </c>
      <c r="X593" s="4" t="s">
        <v>87</v>
      </c>
      <c r="Z593" s="4" t="s">
        <v>1712</v>
      </c>
      <c r="AC593" s="4" t="s">
        <v>89</v>
      </c>
      <c r="AI593" s="4" t="s">
        <v>129</v>
      </c>
      <c r="AQ593" s="4">
        <v>1959</v>
      </c>
      <c r="AS593" s="4" t="s">
        <v>3810</v>
      </c>
      <c r="AU593" s="5">
        <v>38487</v>
      </c>
      <c r="AX593" s="4" t="s">
        <v>3810</v>
      </c>
      <c r="BD593" s="4" t="s">
        <v>3811</v>
      </c>
      <c r="BF593" s="4" t="s">
        <v>3812</v>
      </c>
      <c r="BH593" s="4" t="s">
        <v>96</v>
      </c>
      <c r="BL593" s="4" t="s">
        <v>97</v>
      </c>
      <c r="BN593" s="4" t="s">
        <v>97</v>
      </c>
      <c r="BV593" s="4" t="s">
        <v>3813</v>
      </c>
      <c r="BY593" s="4" t="s">
        <v>3814</v>
      </c>
      <c r="CA593" s="8" t="str">
        <f>CONCATENATE(MID(AX593,6,2),"/",MID(AX593,9,2),"/",MID(AX593,1,4))</f>
        <v>08/17/2009</v>
      </c>
      <c r="CB593" s="7" t="str">
        <f>MID(BF593,33,4)</f>
        <v>624</v>
      </c>
    </row>
    <row r="594" spans="1:80">
      <c r="A594" s="12">
        <v>625</v>
      </c>
      <c r="B594" s="4">
        <v>847</v>
      </c>
      <c r="C594" s="4" t="s">
        <v>256</v>
      </c>
      <c r="E594" s="4" t="s">
        <v>3815</v>
      </c>
      <c r="R594" s="4" t="s">
        <v>724</v>
      </c>
      <c r="U594" s="4" t="s">
        <v>625</v>
      </c>
      <c r="X594" s="4" t="s">
        <v>87</v>
      </c>
      <c r="Z594" s="4" t="s">
        <v>1712</v>
      </c>
      <c r="AC594" s="4" t="s">
        <v>89</v>
      </c>
      <c r="AI594" s="4" t="s">
        <v>119</v>
      </c>
      <c r="AN594" s="4" t="s">
        <v>724</v>
      </c>
      <c r="AQ594" s="4">
        <v>1938</v>
      </c>
      <c r="AS594" s="4" t="s">
        <v>3816</v>
      </c>
      <c r="AU594" s="5">
        <v>38487</v>
      </c>
      <c r="AX594" s="4" t="s">
        <v>3816</v>
      </c>
      <c r="BD594" s="4" t="s">
        <v>3817</v>
      </c>
      <c r="BF594" s="4" t="s">
        <v>3818</v>
      </c>
      <c r="BH594" s="4" t="s">
        <v>96</v>
      </c>
      <c r="BL594" s="4" t="s">
        <v>97</v>
      </c>
      <c r="BN594" s="4" t="s">
        <v>97</v>
      </c>
      <c r="BU594" s="4" t="s">
        <v>3819</v>
      </c>
      <c r="BV594" s="4" t="s">
        <v>3820</v>
      </c>
      <c r="BY594" s="4" t="s">
        <v>3821</v>
      </c>
      <c r="CA594" s="8" t="str">
        <f>CONCATENATE(MID(AX594,6,2),"/",MID(AX594,9,2),"/",MID(AX594,1,4))</f>
        <v>08/17/2009</v>
      </c>
      <c r="CB594" s="7" t="str">
        <f>MID(BF594,33,4)</f>
        <v>625</v>
      </c>
    </row>
    <row r="595" spans="1:80">
      <c r="A595" s="12">
        <v>626</v>
      </c>
      <c r="B595" s="4">
        <v>848</v>
      </c>
      <c r="C595" s="4" t="s">
        <v>256</v>
      </c>
      <c r="E595" s="4" t="s">
        <v>3822</v>
      </c>
      <c r="R595" s="4" t="s">
        <v>92</v>
      </c>
      <c r="U595" s="4" t="s">
        <v>625</v>
      </c>
      <c r="X595" s="4" t="s">
        <v>87</v>
      </c>
      <c r="Z595" s="4" t="s">
        <v>1712</v>
      </c>
      <c r="AC595" s="4" t="s">
        <v>89</v>
      </c>
      <c r="AI595" s="4" t="s">
        <v>129</v>
      </c>
      <c r="AN595" s="4" t="s">
        <v>130</v>
      </c>
      <c r="AQ595" s="4">
        <v>1950</v>
      </c>
      <c r="AS595" s="4" t="s">
        <v>3823</v>
      </c>
      <c r="AU595" s="5">
        <v>38487</v>
      </c>
      <c r="AX595" s="4" t="s">
        <v>3823</v>
      </c>
      <c r="BD595" s="4" t="s">
        <v>3824</v>
      </c>
      <c r="BF595" s="4" t="s">
        <v>3825</v>
      </c>
      <c r="BH595" s="4" t="s">
        <v>96</v>
      </c>
      <c r="BL595" s="4" t="s">
        <v>97</v>
      </c>
      <c r="BN595" s="4" t="s">
        <v>97</v>
      </c>
      <c r="BV595" s="4" t="s">
        <v>3826</v>
      </c>
      <c r="BY595" s="4" t="s">
        <v>3827</v>
      </c>
      <c r="CA595" s="8" t="str">
        <f>CONCATENATE(MID(AX595,6,2),"/",MID(AX595,9,2),"/",MID(AX595,1,4))</f>
        <v>08/17/2009</v>
      </c>
      <c r="CB595" s="7" t="str">
        <f>MID(BF595,33,4)</f>
        <v>626</v>
      </c>
    </row>
    <row r="596" spans="1:80">
      <c r="A596" s="12">
        <v>627</v>
      </c>
      <c r="B596" s="4">
        <v>849</v>
      </c>
      <c r="C596" s="4" t="s">
        <v>3724</v>
      </c>
      <c r="E596" s="4" t="s">
        <v>3828</v>
      </c>
      <c r="R596" s="4" t="s">
        <v>85</v>
      </c>
      <c r="AI596" s="4" t="s">
        <v>119</v>
      </c>
      <c r="AQ596" s="4">
        <v>1991</v>
      </c>
      <c r="AT596" s="4" t="s">
        <v>3829</v>
      </c>
      <c r="AX596" s="4" t="s">
        <v>3829</v>
      </c>
      <c r="AY596" s="4" t="s">
        <v>3829</v>
      </c>
      <c r="BD596" s="5">
        <v>38577</v>
      </c>
      <c r="BF596" s="4" t="s">
        <v>3830</v>
      </c>
      <c r="BG596" s="4" t="s">
        <v>3830</v>
      </c>
      <c r="BL596" s="4" t="s">
        <v>97</v>
      </c>
      <c r="BN596" s="4" t="s">
        <v>97</v>
      </c>
      <c r="BV596" s="4" t="s">
        <v>3831</v>
      </c>
      <c r="BY596" s="4" t="s">
        <v>3832</v>
      </c>
      <c r="CA596" s="8" t="str">
        <f>CONCATENATE(MID(AX596,6,2),"/",MID(AX596,9,2),"/",MID(AX596,1,4))</f>
        <v>08/19/2009</v>
      </c>
      <c r="CB596" s="7" t="str">
        <f>MID(BF596,33,4)</f>
        <v>627</v>
      </c>
    </row>
    <row r="597" spans="1:80">
      <c r="A597" s="12">
        <v>628</v>
      </c>
      <c r="B597" s="4">
        <v>850</v>
      </c>
      <c r="C597" s="4" t="s">
        <v>256</v>
      </c>
      <c r="E597" s="4" t="s">
        <v>3841</v>
      </c>
      <c r="K597" s="4" t="s">
        <v>102</v>
      </c>
      <c r="P597" s="4" t="s">
        <v>104</v>
      </c>
      <c r="R597" s="4" t="s">
        <v>85</v>
      </c>
      <c r="U597" s="4" t="s">
        <v>413</v>
      </c>
      <c r="AI597" s="4" t="s">
        <v>129</v>
      </c>
      <c r="AQ597" s="4">
        <v>1948</v>
      </c>
      <c r="AT597" s="4" t="s">
        <v>3842</v>
      </c>
      <c r="AV597" s="5">
        <v>38540</v>
      </c>
      <c r="AX597" s="4" t="s">
        <v>3842</v>
      </c>
      <c r="AY597" s="4" t="s">
        <v>3842</v>
      </c>
      <c r="BD597" s="4" t="s">
        <v>3843</v>
      </c>
      <c r="BF597" s="4" t="s">
        <v>3844</v>
      </c>
      <c r="BG597" s="4" t="s">
        <v>3844</v>
      </c>
      <c r="BL597" s="4" t="s">
        <v>97</v>
      </c>
      <c r="BN597" s="4" t="s">
        <v>97</v>
      </c>
      <c r="BU597" s="4" t="s">
        <v>3690</v>
      </c>
      <c r="BV597" s="4" t="s">
        <v>3845</v>
      </c>
      <c r="BY597" s="4" t="s">
        <v>3846</v>
      </c>
      <c r="CA597" s="8" t="str">
        <f>CONCATENATE(MID(AX597,6,2),"/",MID(AX597,9,2),"/",MID(AX597,1,4))</f>
        <v>08/24/2009</v>
      </c>
      <c r="CB597" s="7" t="str">
        <f>MID(BF597,33,4)</f>
        <v>628</v>
      </c>
    </row>
    <row r="598" spans="1:80">
      <c r="A598" s="12">
        <v>629</v>
      </c>
      <c r="B598" s="4">
        <v>851</v>
      </c>
      <c r="C598" s="4" t="s">
        <v>256</v>
      </c>
      <c r="E598" s="4" t="s">
        <v>3847</v>
      </c>
      <c r="K598" s="4" t="s">
        <v>102</v>
      </c>
      <c r="P598" s="4" t="s">
        <v>104</v>
      </c>
      <c r="R598" s="4" t="s">
        <v>85</v>
      </c>
      <c r="U598" s="4" t="s">
        <v>554</v>
      </c>
      <c r="AI598" s="4" t="s">
        <v>119</v>
      </c>
      <c r="AQ598" s="4">
        <v>1954</v>
      </c>
      <c r="AT598" s="4" t="s">
        <v>3848</v>
      </c>
      <c r="AV598" s="5">
        <v>38540</v>
      </c>
      <c r="AX598" s="4" t="s">
        <v>3848</v>
      </c>
      <c r="AY598" s="4" t="s">
        <v>3848</v>
      </c>
      <c r="BD598" s="4" t="s">
        <v>3849</v>
      </c>
      <c r="BF598" s="4" t="s">
        <v>3850</v>
      </c>
      <c r="BG598" s="4" t="s">
        <v>3850</v>
      </c>
      <c r="BL598" s="4" t="s">
        <v>97</v>
      </c>
      <c r="BN598" s="4" t="s">
        <v>97</v>
      </c>
      <c r="BU598" s="4" t="s">
        <v>3690</v>
      </c>
      <c r="BV598" s="4" t="s">
        <v>3851</v>
      </c>
      <c r="BY598" s="4" t="s">
        <v>3852</v>
      </c>
      <c r="CA598" s="8" t="str">
        <f>CONCATENATE(MID(AX598,6,2),"/",MID(AX598,9,2),"/",MID(AX598,1,4))</f>
        <v>08/24/2009</v>
      </c>
      <c r="CB598" s="7" t="str">
        <f>MID(BF598,33,4)</f>
        <v>629</v>
      </c>
    </row>
    <row r="599" spans="1:80">
      <c r="A599" s="12">
        <v>631</v>
      </c>
      <c r="B599" s="4">
        <v>853</v>
      </c>
      <c r="C599" s="4" t="s">
        <v>256</v>
      </c>
      <c r="E599" s="4" t="s">
        <v>3856</v>
      </c>
      <c r="K599" s="4" t="s">
        <v>102</v>
      </c>
      <c r="P599" s="4" t="s">
        <v>104</v>
      </c>
      <c r="R599" s="4" t="s">
        <v>3857</v>
      </c>
      <c r="U599" s="4" t="s">
        <v>554</v>
      </c>
      <c r="AI599" s="4" t="s">
        <v>129</v>
      </c>
      <c r="AQ599" s="4">
        <v>1955</v>
      </c>
      <c r="AT599" s="4" t="s">
        <v>3858</v>
      </c>
      <c r="AV599" s="5">
        <v>38540</v>
      </c>
      <c r="AX599" s="4" t="s">
        <v>3858</v>
      </c>
      <c r="AY599" s="4" t="s">
        <v>3858</v>
      </c>
      <c r="BD599" s="4" t="s">
        <v>3859</v>
      </c>
      <c r="BF599" s="4" t="s">
        <v>3860</v>
      </c>
      <c r="BG599" s="4" t="s">
        <v>3860</v>
      </c>
      <c r="BL599" s="4" t="s">
        <v>97</v>
      </c>
      <c r="BN599" s="4" t="s">
        <v>97</v>
      </c>
      <c r="BU599" s="4" t="s">
        <v>3690</v>
      </c>
      <c r="BV599" s="4" t="s">
        <v>3861</v>
      </c>
      <c r="BY599" s="4" t="s">
        <v>3862</v>
      </c>
      <c r="CA599" s="8" t="str">
        <f>CONCATENATE(MID(AX599,6,2),"/",MID(AX599,9,2),"/",MID(AX599,1,4))</f>
        <v>08/24/2009</v>
      </c>
      <c r="CB599" s="7" t="str">
        <f>MID(BF599,33,4)</f>
        <v>631</v>
      </c>
    </row>
    <row r="600" spans="1:80">
      <c r="A600" s="12">
        <v>632</v>
      </c>
      <c r="B600" s="4">
        <v>854</v>
      </c>
      <c r="C600" s="4" t="s">
        <v>256</v>
      </c>
      <c r="E600" s="4" t="s">
        <v>3863</v>
      </c>
      <c r="K600" s="4" t="s">
        <v>102</v>
      </c>
      <c r="P600" s="4" t="s">
        <v>104</v>
      </c>
      <c r="R600" s="4" t="s">
        <v>85</v>
      </c>
      <c r="U600" s="4" t="s">
        <v>594</v>
      </c>
      <c r="AI600" s="4" t="s">
        <v>129</v>
      </c>
      <c r="AQ600" s="4">
        <v>1978</v>
      </c>
      <c r="AT600" s="4" t="s">
        <v>3864</v>
      </c>
      <c r="AV600" s="5">
        <v>38539</v>
      </c>
      <c r="AX600" s="4" t="s">
        <v>3864</v>
      </c>
      <c r="AY600" s="4" t="s">
        <v>3864</v>
      </c>
      <c r="BD600" s="4" t="s">
        <v>3865</v>
      </c>
      <c r="BF600" s="4" t="s">
        <v>3866</v>
      </c>
      <c r="BG600" s="4" t="s">
        <v>3866</v>
      </c>
      <c r="BL600" s="4" t="s">
        <v>97</v>
      </c>
      <c r="BN600" s="4" t="s">
        <v>97</v>
      </c>
      <c r="BU600" s="4" t="s">
        <v>3690</v>
      </c>
      <c r="BV600" s="4" t="s">
        <v>3867</v>
      </c>
      <c r="BY600" s="4" t="s">
        <v>3868</v>
      </c>
      <c r="CA600" s="8" t="str">
        <f>CONCATENATE(MID(AX600,6,2),"/",MID(AX600,9,2),"/",MID(AX600,1,4))</f>
        <v>08/24/2009</v>
      </c>
      <c r="CB600" s="7" t="str">
        <f>MID(BF600,33,4)</f>
        <v>632</v>
      </c>
    </row>
    <row r="601" spans="1:80">
      <c r="A601" s="12">
        <v>633</v>
      </c>
      <c r="B601" s="4">
        <v>855</v>
      </c>
      <c r="C601" s="4" t="s">
        <v>256</v>
      </c>
      <c r="E601" s="4" t="s">
        <v>3869</v>
      </c>
      <c r="K601" s="4" t="s">
        <v>102</v>
      </c>
      <c r="P601" s="4" t="s">
        <v>104</v>
      </c>
      <c r="U601" s="4" t="s">
        <v>829</v>
      </c>
      <c r="AI601" s="4" t="s">
        <v>129</v>
      </c>
      <c r="AN601" s="4" t="s">
        <v>250</v>
      </c>
      <c r="AQ601" s="4">
        <v>1950</v>
      </c>
      <c r="AT601" s="4" t="s">
        <v>3870</v>
      </c>
      <c r="AV601" s="5">
        <v>38539</v>
      </c>
      <c r="AX601" s="4" t="s">
        <v>3870</v>
      </c>
      <c r="AY601" s="4" t="s">
        <v>3870</v>
      </c>
      <c r="BD601" s="4" t="s">
        <v>3871</v>
      </c>
      <c r="BF601" s="4" t="s">
        <v>3872</v>
      </c>
      <c r="BG601" s="4" t="s">
        <v>3872</v>
      </c>
      <c r="BL601" s="4" t="s">
        <v>97</v>
      </c>
      <c r="BN601" s="4" t="s">
        <v>97</v>
      </c>
      <c r="BU601" s="4" t="s">
        <v>3873</v>
      </c>
      <c r="BV601" s="4" t="s">
        <v>3874</v>
      </c>
      <c r="BY601" s="4" t="s">
        <v>3875</v>
      </c>
      <c r="CA601" s="8" t="str">
        <f>CONCATENATE(MID(AX601,6,2),"/",MID(AX601,9,2),"/",MID(AX601,1,4))</f>
        <v>08/24/2009</v>
      </c>
      <c r="CB601" s="7" t="str">
        <f>MID(BF601,33,4)</f>
        <v>633</v>
      </c>
    </row>
    <row r="602" spans="1:80">
      <c r="A602" s="12">
        <v>634</v>
      </c>
      <c r="B602" s="4">
        <v>857</v>
      </c>
      <c r="C602" s="4" t="s">
        <v>256</v>
      </c>
      <c r="E602" s="4" t="s">
        <v>3833</v>
      </c>
      <c r="AS602" s="4" t="s">
        <v>3834</v>
      </c>
      <c r="AU602" s="5">
        <v>38587</v>
      </c>
      <c r="AX602" s="4" t="s">
        <v>3834</v>
      </c>
      <c r="BF602" s="4" t="s">
        <v>3835</v>
      </c>
      <c r="BL602" s="4" t="s">
        <v>97</v>
      </c>
      <c r="BN602" s="4" t="s">
        <v>97</v>
      </c>
      <c r="BY602" s="4" t="s">
        <v>3836</v>
      </c>
      <c r="CA602" s="8" t="str">
        <f>CONCATENATE(MID(AX602,6,2),"/",MID(AX602,9,2),"/",MID(AX602,1,4))</f>
        <v>08/24/2009</v>
      </c>
      <c r="CB602" s="7" t="str">
        <f>MID(BF602,33,4)</f>
        <v>634</v>
      </c>
    </row>
    <row r="603" spans="1:80">
      <c r="A603" s="12">
        <v>635</v>
      </c>
      <c r="B603" s="4">
        <v>858</v>
      </c>
      <c r="C603" s="4" t="s">
        <v>256</v>
      </c>
      <c r="E603" s="4" t="s">
        <v>3837</v>
      </c>
      <c r="U603" s="4" t="s">
        <v>625</v>
      </c>
      <c r="AC603" s="4" t="s">
        <v>89</v>
      </c>
      <c r="AS603" s="4" t="s">
        <v>3838</v>
      </c>
      <c r="AU603" s="5">
        <v>38587</v>
      </c>
      <c r="AX603" s="4" t="s">
        <v>3838</v>
      </c>
      <c r="BF603" s="4" t="s">
        <v>3839</v>
      </c>
      <c r="BH603" s="4" t="s">
        <v>96</v>
      </c>
      <c r="BL603" s="4" t="s">
        <v>97</v>
      </c>
      <c r="BN603" s="4" t="s">
        <v>97</v>
      </c>
      <c r="BY603" s="4" t="s">
        <v>3840</v>
      </c>
      <c r="CA603" s="8" t="str">
        <f>CONCATENATE(MID(AX603,6,2),"/",MID(AX603,9,2),"/",MID(AX603,1,4))</f>
        <v>08/24/2009</v>
      </c>
      <c r="CB603" s="7" t="str">
        <f>MID(BF603,33,4)</f>
        <v>635</v>
      </c>
    </row>
    <row r="604" spans="1:80">
      <c r="A604" s="12">
        <v>636</v>
      </c>
      <c r="B604" s="4">
        <v>861</v>
      </c>
      <c r="C604" s="4" t="s">
        <v>256</v>
      </c>
      <c r="E604" s="4" t="s">
        <v>3876</v>
      </c>
      <c r="AS604" s="4" t="s">
        <v>3877</v>
      </c>
      <c r="AU604" s="5">
        <v>38588</v>
      </c>
      <c r="AX604" s="4" t="s">
        <v>3877</v>
      </c>
      <c r="BD604" s="4" t="s">
        <v>3878</v>
      </c>
      <c r="BF604" s="4" t="s">
        <v>3879</v>
      </c>
      <c r="BL604" s="4" t="s">
        <v>97</v>
      </c>
      <c r="BN604" s="4" t="s">
        <v>97</v>
      </c>
      <c r="BV604" s="4" t="s">
        <v>3880</v>
      </c>
      <c r="BY604" s="4" t="s">
        <v>3881</v>
      </c>
      <c r="CA604" s="8" t="str">
        <f>CONCATENATE(MID(AX604,6,2),"/",MID(AX604,9,2),"/",MID(AX604,1,4))</f>
        <v>08/25/2009</v>
      </c>
      <c r="CB604" s="7" t="str">
        <f>MID(BF604,33,4)</f>
        <v>636</v>
      </c>
    </row>
    <row r="605" spans="1:80">
      <c r="A605" s="12">
        <v>637</v>
      </c>
      <c r="B605" s="4">
        <v>862</v>
      </c>
      <c r="C605" s="4" t="s">
        <v>256</v>
      </c>
      <c r="E605" s="4" t="s">
        <v>3882</v>
      </c>
      <c r="R605" s="4" t="s">
        <v>85</v>
      </c>
      <c r="X605" s="4" t="s">
        <v>281</v>
      </c>
      <c r="AC605" s="4" t="s">
        <v>89</v>
      </c>
      <c r="AF605" s="4" t="s">
        <v>118</v>
      </c>
      <c r="AI605" s="4" t="s">
        <v>91</v>
      </c>
      <c r="AN605" s="4" t="s">
        <v>130</v>
      </c>
      <c r="AQ605" s="4">
        <v>1991</v>
      </c>
      <c r="AS605" s="4" t="s">
        <v>3883</v>
      </c>
      <c r="AU605" s="5">
        <v>38222</v>
      </c>
      <c r="AX605" s="4" t="s">
        <v>3883</v>
      </c>
      <c r="BF605" s="4" t="s">
        <v>3884</v>
      </c>
      <c r="BH605" s="4" t="s">
        <v>96</v>
      </c>
      <c r="BL605" s="4" t="s">
        <v>97</v>
      </c>
      <c r="BN605" s="4" t="s">
        <v>97</v>
      </c>
      <c r="BY605" s="4" t="s">
        <v>123</v>
      </c>
      <c r="CA605" s="8" t="str">
        <f>CONCATENATE(MID(AX605,6,2),"/",MID(AX605,9,2),"/",MID(AX605,1,4))</f>
        <v>08/25/2009</v>
      </c>
      <c r="CB605" s="7" t="str">
        <f>MID(BF605,33,4)</f>
        <v>637</v>
      </c>
    </row>
    <row r="606" spans="1:80">
      <c r="A606" s="12">
        <v>638</v>
      </c>
      <c r="B606" s="4">
        <v>863</v>
      </c>
      <c r="C606" s="4" t="s">
        <v>256</v>
      </c>
      <c r="E606" s="4" t="s">
        <v>3885</v>
      </c>
      <c r="AS606" s="4" t="s">
        <v>3886</v>
      </c>
      <c r="AX606" s="4" t="s">
        <v>3886</v>
      </c>
      <c r="BF606" s="4" t="s">
        <v>3887</v>
      </c>
      <c r="BL606" s="4" t="s">
        <v>97</v>
      </c>
      <c r="BN606" s="4" t="s">
        <v>97</v>
      </c>
      <c r="BY606" s="4" t="s">
        <v>3888</v>
      </c>
      <c r="CA606" s="8" t="str">
        <f>CONCATENATE(MID(AX606,6,2),"/",MID(AX606,9,2),"/",MID(AX606,1,4))</f>
        <v>08/26/2009</v>
      </c>
      <c r="CB606" s="7" t="str">
        <f>MID(BF606,33,4)</f>
        <v>638</v>
      </c>
    </row>
    <row r="607" spans="1:80">
      <c r="A607" s="12">
        <v>639</v>
      </c>
      <c r="B607" s="4">
        <v>864</v>
      </c>
      <c r="C607" s="4" t="s">
        <v>256</v>
      </c>
      <c r="E607" s="4" t="s">
        <v>3889</v>
      </c>
      <c r="U607" s="4" t="s">
        <v>625</v>
      </c>
      <c r="AC607" s="4" t="s">
        <v>89</v>
      </c>
      <c r="AI607" s="4" t="s">
        <v>109</v>
      </c>
      <c r="AQ607" s="5">
        <v>31008</v>
      </c>
      <c r="AS607" s="4" t="s">
        <v>3890</v>
      </c>
      <c r="AU607" s="5">
        <v>38588</v>
      </c>
      <c r="AX607" s="4" t="s">
        <v>3890</v>
      </c>
      <c r="BD607" s="4" t="s">
        <v>3891</v>
      </c>
      <c r="BF607" s="4" t="s">
        <v>3892</v>
      </c>
      <c r="BH607" s="4" t="s">
        <v>96</v>
      </c>
      <c r="BL607" s="4" t="s">
        <v>97</v>
      </c>
      <c r="BN607" s="4" t="s">
        <v>97</v>
      </c>
      <c r="BY607" s="4" t="s">
        <v>3893</v>
      </c>
      <c r="CA607" s="8" t="str">
        <f>CONCATENATE(MID(AX607,6,2),"/",MID(AX607,9,2),"/",MID(AX607,1,4))</f>
        <v>08/26/2009</v>
      </c>
      <c r="CB607" s="7" t="str">
        <f>MID(BF607,33,4)</f>
        <v>639</v>
      </c>
    </row>
    <row r="608" spans="1:80">
      <c r="A608" s="12">
        <v>640</v>
      </c>
      <c r="B608" s="4">
        <v>865</v>
      </c>
      <c r="C608" s="4" t="s">
        <v>256</v>
      </c>
      <c r="E608" s="4" t="s">
        <v>3909</v>
      </c>
      <c r="R608" s="4" t="s">
        <v>3910</v>
      </c>
      <c r="U608" s="4" t="s">
        <v>125</v>
      </c>
      <c r="AF608" s="4" t="s">
        <v>3911</v>
      </c>
      <c r="AI608" s="4" t="s">
        <v>3912</v>
      </c>
      <c r="AQ608" s="4">
        <v>1988</v>
      </c>
      <c r="AT608" s="4" t="s">
        <v>3913</v>
      </c>
      <c r="AV608" s="5">
        <v>38588</v>
      </c>
      <c r="AX608" s="4" t="s">
        <v>3913</v>
      </c>
      <c r="AY608" s="4" t="s">
        <v>3913</v>
      </c>
      <c r="BD608" s="4" t="s">
        <v>3914</v>
      </c>
      <c r="BF608" s="4" t="s">
        <v>3915</v>
      </c>
      <c r="BG608" s="4" t="s">
        <v>3915</v>
      </c>
      <c r="BL608" s="4" t="s">
        <v>97</v>
      </c>
      <c r="BN608" s="4" t="s">
        <v>97</v>
      </c>
      <c r="BV608" s="4" t="s">
        <v>3916</v>
      </c>
      <c r="BY608" s="4" t="s">
        <v>3911</v>
      </c>
      <c r="CA608" s="8" t="str">
        <f>CONCATENATE(MID(AX608,6,2),"/",MID(AX608,9,2),"/",MID(AX608,1,4))</f>
        <v>08/27/2009</v>
      </c>
      <c r="CB608" s="7" t="str">
        <f>MID(BF608,33,4)</f>
        <v>640</v>
      </c>
    </row>
    <row r="609" spans="1:80">
      <c r="A609" s="12">
        <v>641</v>
      </c>
      <c r="B609" s="4">
        <v>866</v>
      </c>
      <c r="C609" s="4" t="s">
        <v>256</v>
      </c>
      <c r="E609" s="4" t="s">
        <v>3894</v>
      </c>
      <c r="U609" s="4" t="s">
        <v>625</v>
      </c>
      <c r="AC609" s="4" t="s">
        <v>89</v>
      </c>
      <c r="AI609" s="4" t="s">
        <v>109</v>
      </c>
      <c r="AQ609" s="4">
        <v>1990</v>
      </c>
      <c r="AS609" s="4" t="s">
        <v>3895</v>
      </c>
      <c r="AU609" s="5">
        <v>38589</v>
      </c>
      <c r="AX609" s="4" t="s">
        <v>3895</v>
      </c>
      <c r="BD609" s="4" t="s">
        <v>3896</v>
      </c>
      <c r="BF609" s="4" t="s">
        <v>3897</v>
      </c>
      <c r="BH609" s="4" t="s">
        <v>96</v>
      </c>
      <c r="BL609" s="4" t="s">
        <v>97</v>
      </c>
      <c r="BN609" s="4" t="s">
        <v>97</v>
      </c>
      <c r="BV609" s="4" t="s">
        <v>3898</v>
      </c>
      <c r="BY609" s="4" t="s">
        <v>3896</v>
      </c>
      <c r="CA609" s="8" t="str">
        <f>CONCATENATE(MID(AX609,6,2),"/",MID(AX609,9,2),"/",MID(AX609,1,4))</f>
        <v>08/27/2009</v>
      </c>
      <c r="CB609" s="7" t="str">
        <f>MID(BF609,33,4)</f>
        <v>641</v>
      </c>
    </row>
    <row r="610" spans="1:80">
      <c r="A610" s="12">
        <v>642</v>
      </c>
      <c r="B610" s="4">
        <v>868</v>
      </c>
      <c r="C610" s="4" t="s">
        <v>256</v>
      </c>
      <c r="AS610" s="4" t="s">
        <v>3899</v>
      </c>
      <c r="AU610" s="5">
        <v>38589</v>
      </c>
      <c r="AX610" s="4" t="s">
        <v>3899</v>
      </c>
      <c r="BF610" s="4" t="s">
        <v>3900</v>
      </c>
      <c r="BL610" s="4" t="s">
        <v>97</v>
      </c>
      <c r="BN610" s="4" t="s">
        <v>97</v>
      </c>
      <c r="BY610" s="4" t="s">
        <v>3421</v>
      </c>
      <c r="CA610" s="8" t="str">
        <f>CONCATENATE(MID(AX610,6,2),"/",MID(AX610,9,2),"/",MID(AX610,1,4))</f>
        <v>08/27/2009</v>
      </c>
      <c r="CB610" s="7" t="str">
        <f>MID(BF610,33,4)</f>
        <v>642</v>
      </c>
    </row>
    <row r="611" spans="1:80">
      <c r="A611" s="12">
        <v>643</v>
      </c>
      <c r="B611" s="4">
        <v>870</v>
      </c>
      <c r="C611" s="4" t="s">
        <v>3724</v>
      </c>
      <c r="E611" s="4" t="s">
        <v>3917</v>
      </c>
      <c r="R611" s="4" t="s">
        <v>110</v>
      </c>
      <c r="U611" s="4" t="s">
        <v>86</v>
      </c>
      <c r="AI611" s="4" t="s">
        <v>129</v>
      </c>
      <c r="AQ611" s="4">
        <v>1990</v>
      </c>
      <c r="AT611" s="4" t="s">
        <v>3918</v>
      </c>
      <c r="AV611" s="5">
        <v>38590</v>
      </c>
      <c r="AX611" s="4" t="s">
        <v>3918</v>
      </c>
      <c r="AY611" s="4" t="s">
        <v>3918</v>
      </c>
      <c r="BD611" s="4" t="s">
        <v>3919</v>
      </c>
      <c r="BF611" s="4" t="s">
        <v>3920</v>
      </c>
      <c r="BG611" s="4" t="s">
        <v>3920</v>
      </c>
      <c r="BL611" s="4" t="s">
        <v>97</v>
      </c>
      <c r="BN611" s="4" t="s">
        <v>97</v>
      </c>
      <c r="BV611" s="4" t="s">
        <v>3921</v>
      </c>
      <c r="BY611" s="4" t="s">
        <v>3922</v>
      </c>
      <c r="CA611" s="8" t="str">
        <f>CONCATENATE(MID(AX611,6,2),"/",MID(AX611,9,2),"/",MID(AX611,1,4))</f>
        <v>08/27/2009</v>
      </c>
      <c r="CB611" s="7" t="str">
        <f>MID(BF611,33,4)</f>
        <v>643</v>
      </c>
    </row>
    <row r="612" spans="1:80">
      <c r="A612" s="12">
        <v>644</v>
      </c>
      <c r="B612" s="4">
        <v>869</v>
      </c>
      <c r="C612" s="4" t="s">
        <v>256</v>
      </c>
      <c r="E612" s="4" t="s">
        <v>3901</v>
      </c>
      <c r="AI612" s="4" t="s">
        <v>109</v>
      </c>
      <c r="AQ612" s="4">
        <v>1989</v>
      </c>
      <c r="AS612" s="4" t="s">
        <v>3902</v>
      </c>
      <c r="AX612" s="4" t="s">
        <v>3902</v>
      </c>
      <c r="BF612" s="4" t="s">
        <v>3903</v>
      </c>
      <c r="BL612" s="4" t="s">
        <v>97</v>
      </c>
      <c r="BN612" s="4" t="s">
        <v>97</v>
      </c>
      <c r="BY612" s="4" t="s">
        <v>3904</v>
      </c>
      <c r="CA612" s="8" t="str">
        <f>CONCATENATE(MID(AX612,6,2),"/",MID(AX612,9,2),"/",MID(AX612,1,4))</f>
        <v>08/27/2009</v>
      </c>
      <c r="CB612" s="7" t="str">
        <f>MID(BF612,33,4)</f>
        <v>644</v>
      </c>
    </row>
    <row r="613" spans="1:80">
      <c r="A613" s="12">
        <v>645</v>
      </c>
      <c r="B613" s="4">
        <v>872</v>
      </c>
      <c r="C613" s="4" t="s">
        <v>3724</v>
      </c>
      <c r="E613" s="4" t="s">
        <v>3923</v>
      </c>
      <c r="R613" s="4" t="s">
        <v>1721</v>
      </c>
      <c r="U613" s="4" t="s">
        <v>625</v>
      </c>
      <c r="AI613" s="4" t="s">
        <v>129</v>
      </c>
      <c r="AQ613" s="4">
        <v>1991</v>
      </c>
      <c r="AT613" s="4" t="s">
        <v>3924</v>
      </c>
      <c r="AV613" s="5">
        <v>38590</v>
      </c>
      <c r="AX613" s="4" t="s">
        <v>3924</v>
      </c>
      <c r="AY613" s="4" t="s">
        <v>3924</v>
      </c>
      <c r="BD613" s="4" t="s">
        <v>3925</v>
      </c>
      <c r="BF613" s="4" t="s">
        <v>3926</v>
      </c>
      <c r="BG613" s="4" t="s">
        <v>3926</v>
      </c>
      <c r="BL613" s="4" t="s">
        <v>97</v>
      </c>
      <c r="BN613" s="4" t="s">
        <v>97</v>
      </c>
      <c r="BV613" s="4" t="s">
        <v>3927</v>
      </c>
      <c r="BY613" s="4" t="s">
        <v>3928</v>
      </c>
      <c r="CA613" s="8" t="str">
        <f>CONCATENATE(MID(AX613,6,2),"/",MID(AX613,9,2),"/",MID(AX613,1,4))</f>
        <v>08/27/2009</v>
      </c>
      <c r="CB613" s="7" t="str">
        <f>MID(BF613,33,4)</f>
        <v>645</v>
      </c>
    </row>
    <row r="614" spans="1:80">
      <c r="A614" s="12">
        <v>646</v>
      </c>
      <c r="B614" s="4">
        <v>871</v>
      </c>
      <c r="C614" s="4" t="s">
        <v>256</v>
      </c>
      <c r="E614" s="4" t="s">
        <v>3905</v>
      </c>
      <c r="AF614" s="4" t="s">
        <v>3579</v>
      </c>
      <c r="AS614" s="4" t="s">
        <v>3906</v>
      </c>
      <c r="AU614" s="5">
        <v>38589</v>
      </c>
      <c r="AX614" s="4" t="s">
        <v>3906</v>
      </c>
      <c r="BF614" s="4" t="s">
        <v>3907</v>
      </c>
      <c r="BL614" s="4" t="s">
        <v>97</v>
      </c>
      <c r="BN614" s="4" t="s">
        <v>97</v>
      </c>
      <c r="BY614" s="4" t="s">
        <v>3908</v>
      </c>
      <c r="CA614" s="8" t="str">
        <f>CONCATENATE(MID(AX614,6,2),"/",MID(AX614,9,2),"/",MID(AX614,1,4))</f>
        <v>08/27/2009</v>
      </c>
      <c r="CB614" s="7" t="str">
        <f>MID(BF614,33,4)</f>
        <v>646</v>
      </c>
    </row>
    <row r="615" spans="1:80">
      <c r="A615" s="12">
        <v>647</v>
      </c>
      <c r="B615" s="4">
        <v>875</v>
      </c>
      <c r="C615" s="4" t="s">
        <v>256</v>
      </c>
      <c r="E615" s="4" t="s">
        <v>3929</v>
      </c>
      <c r="J615" s="4" t="s">
        <v>1932</v>
      </c>
      <c r="AC615" s="4" t="s">
        <v>3930</v>
      </c>
      <c r="AI615" s="4" t="s">
        <v>91</v>
      </c>
      <c r="AN615" s="4" t="s">
        <v>175</v>
      </c>
      <c r="AQ615" s="5">
        <v>30942</v>
      </c>
      <c r="AS615" s="4" t="s">
        <v>3931</v>
      </c>
      <c r="AU615" s="5">
        <v>38590</v>
      </c>
      <c r="AX615" s="4" t="s">
        <v>3931</v>
      </c>
      <c r="BF615" s="4" t="s">
        <v>3932</v>
      </c>
      <c r="BH615" s="4" t="s">
        <v>96</v>
      </c>
      <c r="BL615" s="4" t="s">
        <v>97</v>
      </c>
      <c r="BN615" s="4" t="s">
        <v>97</v>
      </c>
      <c r="BV615" s="4" t="s">
        <v>3898</v>
      </c>
      <c r="BY615" s="4" t="s">
        <v>3836</v>
      </c>
      <c r="CA615" s="8" t="str">
        <f>CONCATENATE(MID(AX615,6,2),"/",MID(AX615,9,2),"/",MID(AX615,1,4))</f>
        <v>08/28/2009</v>
      </c>
      <c r="CB615" s="7" t="str">
        <f>MID(BF615,33,4)</f>
        <v>647</v>
      </c>
    </row>
    <row r="616" spans="1:80">
      <c r="A616" s="12">
        <v>648</v>
      </c>
      <c r="B616" s="4">
        <v>874</v>
      </c>
      <c r="C616" s="4" t="s">
        <v>256</v>
      </c>
      <c r="E616" s="4" t="s">
        <v>3933</v>
      </c>
      <c r="AI616" s="4" t="s">
        <v>91</v>
      </c>
      <c r="AQ616" s="4">
        <v>1982</v>
      </c>
      <c r="AS616" s="4" t="s">
        <v>3934</v>
      </c>
      <c r="AX616" s="4" t="s">
        <v>3934</v>
      </c>
      <c r="BF616" s="4" t="s">
        <v>3935</v>
      </c>
      <c r="BL616" s="4" t="s">
        <v>97</v>
      </c>
      <c r="BN616" s="4" t="s">
        <v>97</v>
      </c>
      <c r="BV616" s="4" t="s">
        <v>3898</v>
      </c>
      <c r="BY616" s="4" t="s">
        <v>3936</v>
      </c>
      <c r="CA616" s="8" t="str">
        <f>CONCATENATE(MID(AX616,6,2),"/",MID(AX616,9,2),"/",MID(AX616,1,4))</f>
        <v>08/28/2009</v>
      </c>
      <c r="CB616" s="7" t="str">
        <f>MID(BF616,33,4)</f>
        <v>648</v>
      </c>
    </row>
    <row r="617" spans="1:80">
      <c r="A617" s="12">
        <v>649</v>
      </c>
      <c r="B617" s="4">
        <v>876</v>
      </c>
      <c r="C617" s="4" t="s">
        <v>3724</v>
      </c>
      <c r="E617" s="4" t="s">
        <v>3937</v>
      </c>
      <c r="R617" s="4" t="s">
        <v>2530</v>
      </c>
      <c r="U617" s="4" t="s">
        <v>86</v>
      </c>
      <c r="AI617" s="4" t="s">
        <v>119</v>
      </c>
      <c r="AQ617" s="4">
        <v>1991</v>
      </c>
      <c r="AT617" s="4" t="s">
        <v>3938</v>
      </c>
      <c r="AV617" s="5">
        <v>38591</v>
      </c>
      <c r="AX617" s="4" t="s">
        <v>3938</v>
      </c>
      <c r="AY617" s="4" t="s">
        <v>3938</v>
      </c>
      <c r="BD617" s="4" t="s">
        <v>3939</v>
      </c>
      <c r="BF617" s="4" t="s">
        <v>3940</v>
      </c>
      <c r="BG617" s="4" t="s">
        <v>3940</v>
      </c>
      <c r="BL617" s="4" t="s">
        <v>97</v>
      </c>
      <c r="BN617" s="4" t="s">
        <v>97</v>
      </c>
      <c r="BV617" s="4" t="s">
        <v>3941</v>
      </c>
      <c r="BY617" s="4" t="s">
        <v>3942</v>
      </c>
      <c r="CA617" s="8" t="str">
        <f>CONCATENATE(MID(AX617,6,2),"/",MID(AX617,9,2),"/",MID(AX617,1,4))</f>
        <v>08/31/2009</v>
      </c>
      <c r="CB617" s="7" t="str">
        <f>MID(BF617,33,4)</f>
        <v>649</v>
      </c>
    </row>
    <row r="618" spans="1:80">
      <c r="A618" s="12">
        <v>650</v>
      </c>
      <c r="B618" s="4">
        <v>879</v>
      </c>
      <c r="C618" s="4" t="s">
        <v>256</v>
      </c>
      <c r="J618" s="4" t="s">
        <v>606</v>
      </c>
      <c r="U618" s="4" t="s">
        <v>117</v>
      </c>
      <c r="X618" s="4" t="s">
        <v>3943</v>
      </c>
      <c r="AC618" s="4" t="s">
        <v>89</v>
      </c>
      <c r="AI618" s="4" t="s">
        <v>129</v>
      </c>
      <c r="AN618" s="4" t="s">
        <v>130</v>
      </c>
      <c r="AQ618" s="4">
        <v>1981</v>
      </c>
      <c r="AS618" s="4" t="s">
        <v>3944</v>
      </c>
      <c r="AU618" s="5">
        <v>38591</v>
      </c>
      <c r="AX618" s="4" t="s">
        <v>3944</v>
      </c>
      <c r="BD618" s="4" t="s">
        <v>3945</v>
      </c>
      <c r="BF618" s="4" t="s">
        <v>3946</v>
      </c>
      <c r="BH618" s="4" t="s">
        <v>96</v>
      </c>
      <c r="BL618" s="4" t="s">
        <v>97</v>
      </c>
      <c r="BN618" s="4" t="s">
        <v>97</v>
      </c>
      <c r="BV618" s="4" t="s">
        <v>3947</v>
      </c>
      <c r="BY618" s="4" t="s">
        <v>3948</v>
      </c>
      <c r="CA618" s="8" t="str">
        <f>CONCATENATE(MID(AX618,6,2),"/",MID(AX618,9,2),"/",MID(AX618,1,4))</f>
        <v>09/06/2009</v>
      </c>
      <c r="CB618" s="7" t="str">
        <f>MID(BF618,33,4)</f>
        <v>650</v>
      </c>
    </row>
    <row r="619" spans="1:80">
      <c r="A619" s="12">
        <v>651</v>
      </c>
      <c r="B619" s="4">
        <v>880</v>
      </c>
      <c r="C619" s="4" t="s">
        <v>256</v>
      </c>
      <c r="E619" s="4" t="s">
        <v>3949</v>
      </c>
      <c r="J619" s="4" t="s">
        <v>606</v>
      </c>
      <c r="R619" s="4" t="s">
        <v>85</v>
      </c>
      <c r="U619" s="4" t="s">
        <v>117</v>
      </c>
      <c r="X619" s="4" t="s">
        <v>3950</v>
      </c>
      <c r="Z619" s="4" t="s">
        <v>3951</v>
      </c>
      <c r="AC619" s="4" t="s">
        <v>3952</v>
      </c>
      <c r="AF619" s="4" t="s">
        <v>3953</v>
      </c>
      <c r="AI619" s="4" t="s">
        <v>129</v>
      </c>
      <c r="AN619" s="4" t="s">
        <v>130</v>
      </c>
      <c r="AQ619" s="4">
        <v>1984</v>
      </c>
      <c r="AS619" s="4" t="s">
        <v>3954</v>
      </c>
      <c r="AU619" s="4" t="s">
        <v>3955</v>
      </c>
      <c r="AX619" s="4" t="s">
        <v>3954</v>
      </c>
      <c r="BD619" s="4" t="s">
        <v>3956</v>
      </c>
      <c r="BF619" s="4" t="s">
        <v>3957</v>
      </c>
      <c r="BH619" s="4" t="s">
        <v>96</v>
      </c>
      <c r="BL619" s="4" t="s">
        <v>97</v>
      </c>
      <c r="BN619" s="4" t="s">
        <v>97</v>
      </c>
      <c r="BV619" s="4" t="s">
        <v>3958</v>
      </c>
      <c r="BY619" s="4" t="s">
        <v>3959</v>
      </c>
      <c r="CA619" s="8" t="str">
        <f>CONCATENATE(MID(AX619,6,2),"/",MID(AX619,9,2),"/",MID(AX619,1,4))</f>
        <v>09/06/2009</v>
      </c>
      <c r="CB619" s="7" t="str">
        <f>MID(BF619,33,4)</f>
        <v>651</v>
      </c>
    </row>
    <row r="620" spans="1:80">
      <c r="A620" s="12">
        <v>652</v>
      </c>
      <c r="B620" s="4">
        <v>881</v>
      </c>
      <c r="C620" s="4" t="s">
        <v>256</v>
      </c>
      <c r="E620" s="4" t="s">
        <v>3960</v>
      </c>
      <c r="J620" s="4" t="s">
        <v>606</v>
      </c>
      <c r="U620" s="4" t="s">
        <v>117</v>
      </c>
      <c r="X620" s="4" t="s">
        <v>87</v>
      </c>
      <c r="Z620" s="4" t="s">
        <v>3961</v>
      </c>
      <c r="AC620" s="4" t="s">
        <v>89</v>
      </c>
      <c r="AI620" s="4" t="s">
        <v>3962</v>
      </c>
      <c r="AN620" s="4" t="s">
        <v>130</v>
      </c>
      <c r="AQ620" s="4">
        <v>1979</v>
      </c>
      <c r="AS620" s="4" t="s">
        <v>3963</v>
      </c>
      <c r="AU620" s="4" t="s">
        <v>3955</v>
      </c>
      <c r="AX620" s="4" t="s">
        <v>3963</v>
      </c>
      <c r="BD620" s="4" t="s">
        <v>3964</v>
      </c>
      <c r="BF620" s="4" t="s">
        <v>3965</v>
      </c>
      <c r="BH620" s="4" t="s">
        <v>96</v>
      </c>
      <c r="BL620" s="4" t="s">
        <v>97</v>
      </c>
      <c r="BN620" s="4" t="s">
        <v>97</v>
      </c>
      <c r="BV620" s="4" t="s">
        <v>3966</v>
      </c>
      <c r="BY620" s="4" t="s">
        <v>3967</v>
      </c>
      <c r="CA620" s="8" t="str">
        <f>CONCATENATE(MID(AX620,6,2),"/",MID(AX620,9,2),"/",MID(AX620,1,4))</f>
        <v>09/06/2009</v>
      </c>
      <c r="CB620" s="7" t="str">
        <f>MID(BF620,33,4)</f>
        <v>652</v>
      </c>
    </row>
    <row r="621" spans="1:80">
      <c r="A621" s="12">
        <v>653</v>
      </c>
      <c r="B621" s="4">
        <v>882</v>
      </c>
      <c r="C621" s="4" t="s">
        <v>256</v>
      </c>
      <c r="E621" s="4" t="s">
        <v>3968</v>
      </c>
      <c r="J621" s="4" t="s">
        <v>606</v>
      </c>
      <c r="U621" s="4" t="s">
        <v>117</v>
      </c>
      <c r="X621" s="4" t="s">
        <v>259</v>
      </c>
      <c r="AC621" s="4" t="s">
        <v>89</v>
      </c>
      <c r="AI621" s="4" t="s">
        <v>129</v>
      </c>
      <c r="AN621" s="4" t="s">
        <v>130</v>
      </c>
      <c r="AQ621" s="4">
        <v>1974</v>
      </c>
      <c r="AS621" s="4" t="s">
        <v>3969</v>
      </c>
      <c r="AU621" s="4" t="s">
        <v>3955</v>
      </c>
      <c r="AX621" s="4" t="s">
        <v>3969</v>
      </c>
      <c r="BD621" s="4" t="s">
        <v>3970</v>
      </c>
      <c r="BF621" s="4" t="s">
        <v>3971</v>
      </c>
      <c r="BH621" s="4" t="s">
        <v>96</v>
      </c>
      <c r="BL621" s="4" t="s">
        <v>97</v>
      </c>
      <c r="BN621" s="4" t="s">
        <v>97</v>
      </c>
      <c r="BV621" s="4" t="s">
        <v>3972</v>
      </c>
      <c r="BY621" s="4" t="s">
        <v>3973</v>
      </c>
      <c r="CA621" s="8" t="str">
        <f>CONCATENATE(MID(AX621,6,2),"/",MID(AX621,9,2),"/",MID(AX621,1,4))</f>
        <v>09/06/2009</v>
      </c>
      <c r="CB621" s="7" t="str">
        <f>MID(BF621,33,4)</f>
        <v>653</v>
      </c>
    </row>
    <row r="622" spans="1:80">
      <c r="A622" s="12">
        <v>654</v>
      </c>
      <c r="B622" s="4">
        <v>884</v>
      </c>
      <c r="C622" s="4" t="s">
        <v>256</v>
      </c>
      <c r="E622" s="4" t="s">
        <v>169</v>
      </c>
      <c r="J622" s="4" t="s">
        <v>659</v>
      </c>
      <c r="R622" s="4" t="s">
        <v>2855</v>
      </c>
      <c r="U622" s="4" t="s">
        <v>86</v>
      </c>
      <c r="X622" s="4" t="s">
        <v>3974</v>
      </c>
      <c r="AC622" s="4" t="s">
        <v>3975</v>
      </c>
      <c r="AF622" s="4" t="s">
        <v>108</v>
      </c>
      <c r="AI622" s="4" t="s">
        <v>109</v>
      </c>
      <c r="AN622" s="4" t="s">
        <v>130</v>
      </c>
      <c r="AQ622" s="5">
        <v>19241</v>
      </c>
      <c r="AS622" s="4" t="s">
        <v>3976</v>
      </c>
      <c r="AU622" s="5">
        <v>38596</v>
      </c>
      <c r="AX622" s="4" t="s">
        <v>3976</v>
      </c>
      <c r="BD622" s="4" t="s">
        <v>3977</v>
      </c>
      <c r="BF622" s="4" t="s">
        <v>3978</v>
      </c>
      <c r="BH622" s="4" t="s">
        <v>1669</v>
      </c>
      <c r="BL622" s="4" t="s">
        <v>97</v>
      </c>
      <c r="BN622" s="4" t="s">
        <v>97</v>
      </c>
      <c r="BV622" s="4" t="s">
        <v>3979</v>
      </c>
      <c r="BY622" s="4" t="s">
        <v>3980</v>
      </c>
      <c r="CA622" s="8" t="str">
        <f>CONCATENATE(MID(AX622,6,2),"/",MID(AX622,9,2),"/",MID(AX622,1,4))</f>
        <v>09/06/2009</v>
      </c>
      <c r="CB622" s="7" t="str">
        <f>MID(BF622,33,4)</f>
        <v>654</v>
      </c>
    </row>
    <row r="623" spans="1:80">
      <c r="A623" s="12">
        <v>656</v>
      </c>
      <c r="B623" s="4">
        <v>889</v>
      </c>
      <c r="C623" s="4" t="s">
        <v>256</v>
      </c>
      <c r="E623" s="4" t="s">
        <v>3981</v>
      </c>
      <c r="AF623" s="4" t="s">
        <v>3594</v>
      </c>
      <c r="AI623" s="4" t="s">
        <v>91</v>
      </c>
      <c r="AN623" s="4" t="s">
        <v>3982</v>
      </c>
      <c r="AQ623" s="4">
        <v>1991</v>
      </c>
      <c r="AS623" s="4" t="s">
        <v>3983</v>
      </c>
      <c r="AU623" s="5">
        <v>38595</v>
      </c>
      <c r="AX623" s="4" t="s">
        <v>3983</v>
      </c>
      <c r="BF623" s="4" t="s">
        <v>3984</v>
      </c>
      <c r="BL623" s="4" t="s">
        <v>97</v>
      </c>
      <c r="BN623" s="4" t="s">
        <v>97</v>
      </c>
      <c r="BY623" s="4" t="s">
        <v>3985</v>
      </c>
      <c r="CA623" s="8" t="str">
        <f>CONCATENATE(MID(AX623,6,2),"/",MID(AX623,9,2),"/",MID(AX623,1,4))</f>
        <v>09/11/2009</v>
      </c>
      <c r="CB623" s="7" t="str">
        <f>MID(BF623,33,4)</f>
        <v>656</v>
      </c>
    </row>
    <row r="624" spans="1:80">
      <c r="A624" s="12">
        <v>657</v>
      </c>
      <c r="B624" s="4">
        <v>895</v>
      </c>
      <c r="C624" s="4" t="s">
        <v>256</v>
      </c>
      <c r="E624" s="4" t="s">
        <v>3986</v>
      </c>
      <c r="AI624" s="4" t="s">
        <v>109</v>
      </c>
      <c r="AQ624" s="4">
        <v>1991</v>
      </c>
      <c r="AS624" s="4" t="s">
        <v>3987</v>
      </c>
      <c r="AX624" s="4" t="s">
        <v>3987</v>
      </c>
      <c r="BF624" s="4" t="s">
        <v>3988</v>
      </c>
      <c r="BL624" s="4" t="s">
        <v>97</v>
      </c>
      <c r="BN624" s="4" t="s">
        <v>97</v>
      </c>
      <c r="BY624" s="4" t="s">
        <v>3989</v>
      </c>
      <c r="CA624" s="8" t="str">
        <f>CONCATENATE(MID(AX624,6,2),"/",MID(AX624,9,2),"/",MID(AX624,1,4))</f>
        <v>09/13/2009</v>
      </c>
      <c r="CB624" s="7" t="str">
        <f>MID(BF624,33,4)</f>
        <v>657</v>
      </c>
    </row>
    <row r="625" spans="1:80">
      <c r="A625" s="12">
        <v>658</v>
      </c>
      <c r="B625" s="4">
        <v>894</v>
      </c>
      <c r="C625" s="4" t="s">
        <v>256</v>
      </c>
      <c r="E625" s="4" t="s">
        <v>3990</v>
      </c>
      <c r="AF625" s="4" t="s">
        <v>483</v>
      </c>
      <c r="AI625" s="4" t="s">
        <v>129</v>
      </c>
      <c r="AQ625" s="4">
        <v>1991</v>
      </c>
      <c r="AS625" s="4" t="s">
        <v>3991</v>
      </c>
      <c r="AU625" s="5">
        <v>38595</v>
      </c>
      <c r="AX625" s="4" t="s">
        <v>3991</v>
      </c>
      <c r="BF625" s="4" t="s">
        <v>3992</v>
      </c>
      <c r="BL625" s="4" t="s">
        <v>97</v>
      </c>
      <c r="BN625" s="4" t="s">
        <v>97</v>
      </c>
      <c r="BY625" s="4" t="s">
        <v>3985</v>
      </c>
      <c r="CA625" s="8" t="str">
        <f>CONCATENATE(MID(AX625,6,2),"/",MID(AX625,9,2),"/",MID(AX625,1,4))</f>
        <v>09/13/2009</v>
      </c>
      <c r="CB625" s="7" t="str">
        <f>MID(BF625,33,4)</f>
        <v>658</v>
      </c>
    </row>
    <row r="626" spans="1:80">
      <c r="A626" s="12">
        <v>659</v>
      </c>
      <c r="B626" s="4">
        <v>893</v>
      </c>
      <c r="C626" s="4" t="s">
        <v>256</v>
      </c>
      <c r="E626" s="4" t="s">
        <v>3993</v>
      </c>
      <c r="AS626" s="4" t="s">
        <v>3994</v>
      </c>
      <c r="AX626" s="4" t="s">
        <v>3994</v>
      </c>
      <c r="BF626" s="4" t="s">
        <v>3995</v>
      </c>
      <c r="BL626" s="4" t="s">
        <v>97</v>
      </c>
      <c r="BN626" s="4" t="s">
        <v>97</v>
      </c>
      <c r="BY626" s="4" t="s">
        <v>3996</v>
      </c>
      <c r="CA626" s="8" t="str">
        <f>CONCATENATE(MID(AX626,6,2),"/",MID(AX626,9,2),"/",MID(AX626,1,4))</f>
        <v>09/13/2009</v>
      </c>
      <c r="CB626" s="7" t="str">
        <f>MID(BF626,33,4)</f>
        <v>659</v>
      </c>
    </row>
    <row r="627" spans="1:80">
      <c r="A627" s="12">
        <v>660</v>
      </c>
      <c r="B627" s="4">
        <v>896</v>
      </c>
      <c r="C627" s="4" t="s">
        <v>256</v>
      </c>
      <c r="AS627" s="4" t="s">
        <v>3997</v>
      </c>
      <c r="AU627" s="5">
        <v>38597</v>
      </c>
      <c r="AX627" s="4" t="s">
        <v>3997</v>
      </c>
      <c r="BF627" s="4" t="s">
        <v>3998</v>
      </c>
      <c r="BL627" s="4" t="s">
        <v>97</v>
      </c>
      <c r="BN627" s="4" t="s">
        <v>97</v>
      </c>
      <c r="BV627" s="4" t="s">
        <v>3999</v>
      </c>
      <c r="BY627" s="4" t="s">
        <v>4000</v>
      </c>
      <c r="CA627" s="8" t="str">
        <f>CONCATENATE(MID(AX627,6,2),"/",MID(AX627,9,2),"/",MID(AX627,1,4))</f>
        <v>09/14/2009</v>
      </c>
      <c r="CB627" s="7" t="str">
        <f>MID(BF627,33,4)</f>
        <v>660</v>
      </c>
    </row>
    <row r="628" spans="1:80">
      <c r="A628" s="12">
        <v>661</v>
      </c>
      <c r="B628" s="4">
        <v>899</v>
      </c>
      <c r="C628" s="4" t="s">
        <v>256</v>
      </c>
      <c r="E628" s="4" t="s">
        <v>4001</v>
      </c>
      <c r="AS628" s="4" t="s">
        <v>4002</v>
      </c>
      <c r="AU628" s="5">
        <v>38607</v>
      </c>
      <c r="AX628" s="4" t="s">
        <v>4002</v>
      </c>
      <c r="BF628" s="4" t="s">
        <v>4003</v>
      </c>
      <c r="BL628" s="4" t="s">
        <v>97</v>
      </c>
      <c r="BN628" s="4" t="s">
        <v>97</v>
      </c>
      <c r="BY628" s="4" t="s">
        <v>4004</v>
      </c>
      <c r="CA628" s="8" t="str">
        <f>CONCATENATE(MID(AX628,6,2),"/",MID(AX628,9,2),"/",MID(AX628,1,4))</f>
        <v>09/14/2009</v>
      </c>
      <c r="CB628" s="7" t="str">
        <f>MID(BF628,33,4)</f>
        <v>661</v>
      </c>
    </row>
    <row r="629" spans="1:80">
      <c r="A629" s="12">
        <v>662</v>
      </c>
      <c r="B629" s="4">
        <v>901</v>
      </c>
      <c r="C629" s="4" t="s">
        <v>256</v>
      </c>
      <c r="E629" s="4" t="s">
        <v>4005</v>
      </c>
      <c r="U629" s="4" t="s">
        <v>625</v>
      </c>
      <c r="AF629" s="4" t="s">
        <v>118</v>
      </c>
      <c r="AI629" s="4" t="s">
        <v>119</v>
      </c>
      <c r="AN629" s="4" t="s">
        <v>4006</v>
      </c>
      <c r="AQ629" s="4">
        <v>1990</v>
      </c>
      <c r="AS629" s="4" t="s">
        <v>4007</v>
      </c>
      <c r="AU629" s="5">
        <v>38595</v>
      </c>
      <c r="AX629" s="4" t="s">
        <v>4007</v>
      </c>
      <c r="BD629" s="4" t="s">
        <v>4008</v>
      </c>
      <c r="BF629" s="4" t="s">
        <v>4009</v>
      </c>
      <c r="BL629" s="4" t="s">
        <v>97</v>
      </c>
      <c r="BN629" s="4" t="s">
        <v>97</v>
      </c>
      <c r="BY629" s="4" t="s">
        <v>4010</v>
      </c>
      <c r="CA629" s="8" t="str">
        <f>CONCATENATE(MID(AX629,6,2),"/",MID(AX629,9,2),"/",MID(AX629,1,4))</f>
        <v>09/14/2009</v>
      </c>
      <c r="CB629" s="7" t="str">
        <f>MID(BF629,33,4)</f>
        <v>662</v>
      </c>
    </row>
    <row r="630" spans="1:80">
      <c r="A630" s="12">
        <v>663</v>
      </c>
      <c r="B630" s="4">
        <v>904</v>
      </c>
      <c r="C630" s="4" t="s">
        <v>256</v>
      </c>
      <c r="E630" s="4" t="s">
        <v>4011</v>
      </c>
      <c r="R630" s="4" t="s">
        <v>4012</v>
      </c>
      <c r="U630" s="4" t="s">
        <v>454</v>
      </c>
      <c r="AC630" s="4" t="s">
        <v>4013</v>
      </c>
      <c r="AI630" s="4" t="s">
        <v>129</v>
      </c>
      <c r="AN630" s="4" t="s">
        <v>4012</v>
      </c>
      <c r="AQ630" s="4">
        <v>1991</v>
      </c>
      <c r="AS630" s="4" t="s">
        <v>4014</v>
      </c>
      <c r="AU630" s="5">
        <v>38595</v>
      </c>
      <c r="AX630" s="4" t="s">
        <v>4014</v>
      </c>
      <c r="BD630" s="4" t="s">
        <v>3985</v>
      </c>
      <c r="BF630" s="4" t="s">
        <v>4015</v>
      </c>
      <c r="BL630" s="4" t="s">
        <v>864</v>
      </c>
      <c r="BN630" s="4" t="s">
        <v>864</v>
      </c>
      <c r="BY630" s="4" t="s">
        <v>3985</v>
      </c>
      <c r="CA630" s="8" t="str">
        <f>CONCATENATE(MID(AX630,6,2),"/",MID(AX630,9,2),"/",MID(AX630,1,4))</f>
        <v>09/14/2009</v>
      </c>
      <c r="CB630" s="7" t="str">
        <f>MID(BF630,33,4)</f>
        <v>663</v>
      </c>
    </row>
    <row r="631" spans="1:80">
      <c r="A631" s="12">
        <v>664</v>
      </c>
      <c r="B631" s="4">
        <v>903</v>
      </c>
      <c r="C631" s="4" t="s">
        <v>256</v>
      </c>
      <c r="E631" s="4" t="s">
        <v>4016</v>
      </c>
      <c r="U631" s="4" t="s">
        <v>454</v>
      </c>
      <c r="AF631" s="4" t="s">
        <v>4017</v>
      </c>
      <c r="AI631" s="4" t="s">
        <v>129</v>
      </c>
      <c r="AQ631" s="4">
        <v>1990</v>
      </c>
      <c r="AS631" s="4" t="s">
        <v>4018</v>
      </c>
      <c r="AU631" s="5">
        <v>38597</v>
      </c>
      <c r="AX631" s="4" t="s">
        <v>4018</v>
      </c>
      <c r="BD631" s="4" t="s">
        <v>4019</v>
      </c>
      <c r="BF631" s="4" t="s">
        <v>4020</v>
      </c>
      <c r="BL631" s="4" t="s">
        <v>97</v>
      </c>
      <c r="BN631" s="4" t="s">
        <v>97</v>
      </c>
      <c r="BY631" s="4" t="s">
        <v>4021</v>
      </c>
      <c r="CA631" s="8" t="str">
        <f>CONCATENATE(MID(AX631,6,2),"/",MID(AX631,9,2),"/",MID(AX631,1,4))</f>
        <v>09/14/2009</v>
      </c>
      <c r="CB631" s="7" t="str">
        <f>MID(BF631,33,4)</f>
        <v>664</v>
      </c>
    </row>
    <row r="632" spans="1:80">
      <c r="A632" s="12">
        <v>665</v>
      </c>
      <c r="B632" s="4">
        <v>905</v>
      </c>
      <c r="C632" s="4" t="s">
        <v>256</v>
      </c>
      <c r="E632" s="4" t="s">
        <v>4022</v>
      </c>
      <c r="AQ632" s="4">
        <v>1989</v>
      </c>
      <c r="AS632" s="4" t="s">
        <v>4023</v>
      </c>
      <c r="AU632" s="5">
        <v>38608</v>
      </c>
      <c r="AX632" s="4" t="s">
        <v>4023</v>
      </c>
      <c r="BF632" s="4" t="s">
        <v>4024</v>
      </c>
      <c r="BL632" s="4" t="s">
        <v>97</v>
      </c>
      <c r="BN632" s="4" t="s">
        <v>97</v>
      </c>
      <c r="BY632" s="4" t="s">
        <v>4000</v>
      </c>
      <c r="CA632" s="8" t="str">
        <f>CONCATENATE(MID(AX632,6,2),"/",MID(AX632,9,2),"/",MID(AX632,1,4))</f>
        <v>09/14/2009</v>
      </c>
      <c r="CB632" s="7" t="str">
        <f>MID(BF632,33,4)</f>
        <v>665</v>
      </c>
    </row>
    <row r="633" spans="1:80">
      <c r="A633" s="12">
        <v>666</v>
      </c>
      <c r="B633" s="4">
        <v>906</v>
      </c>
      <c r="C633" s="4" t="s">
        <v>256</v>
      </c>
      <c r="E633" s="4" t="s">
        <v>4025</v>
      </c>
      <c r="U633" s="4" t="s">
        <v>454</v>
      </c>
      <c r="AC633" s="4" t="s">
        <v>4026</v>
      </c>
      <c r="AI633" s="4" t="s">
        <v>129</v>
      </c>
      <c r="AQ633" s="4">
        <v>1991</v>
      </c>
      <c r="AS633" s="4" t="s">
        <v>4027</v>
      </c>
      <c r="AU633" s="5">
        <v>38595</v>
      </c>
      <c r="AX633" s="4" t="s">
        <v>4027</v>
      </c>
      <c r="BD633" s="4" t="s">
        <v>4028</v>
      </c>
      <c r="BF633" s="4" t="s">
        <v>4029</v>
      </c>
      <c r="BH633" s="4" t="s">
        <v>96</v>
      </c>
      <c r="BL633" s="4" t="s">
        <v>97</v>
      </c>
      <c r="BN633" s="4" t="s">
        <v>97</v>
      </c>
      <c r="BY633" s="4" t="s">
        <v>4030</v>
      </c>
      <c r="CA633" s="8" t="str">
        <f>CONCATENATE(MID(AX633,6,2),"/",MID(AX633,9,2),"/",MID(AX633,1,4))</f>
        <v>09/14/2009</v>
      </c>
      <c r="CB633" s="7" t="str">
        <f>MID(BF633,33,4)</f>
        <v>666</v>
      </c>
    </row>
    <row r="634" spans="1:80">
      <c r="A634" s="12">
        <v>667</v>
      </c>
      <c r="B634" s="4">
        <v>908</v>
      </c>
      <c r="C634" s="4" t="s">
        <v>256</v>
      </c>
      <c r="J634" s="4" t="s">
        <v>4031</v>
      </c>
      <c r="AI634" s="4" t="s">
        <v>91</v>
      </c>
      <c r="AQ634" s="4">
        <v>1991</v>
      </c>
      <c r="AS634" s="4" t="s">
        <v>4032</v>
      </c>
      <c r="AU634" s="5">
        <v>38608</v>
      </c>
      <c r="AX634" s="4" t="s">
        <v>4032</v>
      </c>
      <c r="BF634" s="4" t="s">
        <v>4033</v>
      </c>
      <c r="BL634" s="4" t="s">
        <v>97</v>
      </c>
      <c r="BN634" s="4" t="s">
        <v>97</v>
      </c>
      <c r="BY634" s="4" t="s">
        <v>4034</v>
      </c>
      <c r="CA634" s="8" t="str">
        <f>CONCATENATE(MID(AX634,6,2),"/",MID(AX634,9,2),"/",MID(AX634,1,4))</f>
        <v>09/15/2009</v>
      </c>
      <c r="CB634" s="7" t="str">
        <f>MID(BF634,33,4)</f>
        <v>667</v>
      </c>
    </row>
    <row r="635" spans="1:80">
      <c r="A635" s="12">
        <v>668</v>
      </c>
      <c r="B635" s="4">
        <v>910</v>
      </c>
      <c r="C635" s="4" t="s">
        <v>256</v>
      </c>
      <c r="E635" s="4" t="s">
        <v>4035</v>
      </c>
      <c r="AI635" s="4" t="s">
        <v>109</v>
      </c>
      <c r="AQ635" s="4">
        <v>1991</v>
      </c>
      <c r="AS635" s="4" t="s">
        <v>4036</v>
      </c>
      <c r="AU635" s="5">
        <v>38597</v>
      </c>
      <c r="AX635" s="4" t="s">
        <v>4036</v>
      </c>
      <c r="BF635" s="4" t="s">
        <v>4037</v>
      </c>
      <c r="BL635" s="4" t="s">
        <v>97</v>
      </c>
      <c r="BN635" s="4" t="s">
        <v>97</v>
      </c>
      <c r="BY635" s="4" t="s">
        <v>4038</v>
      </c>
      <c r="CA635" s="8" t="str">
        <f>CONCATENATE(MID(AX635,6,2),"/",MID(AX635,9,2),"/",MID(AX635,1,4))</f>
        <v>09/15/2009</v>
      </c>
      <c r="CB635" s="7" t="str">
        <f>MID(BF635,33,4)</f>
        <v>668</v>
      </c>
    </row>
    <row r="636" spans="1:80">
      <c r="A636" s="12">
        <v>669</v>
      </c>
      <c r="B636" s="4">
        <v>912</v>
      </c>
      <c r="C636" s="4" t="s">
        <v>256</v>
      </c>
      <c r="E636" s="4" t="s">
        <v>4039</v>
      </c>
      <c r="AC636" s="4" t="s">
        <v>4013</v>
      </c>
      <c r="AI636" s="4" t="s">
        <v>109</v>
      </c>
      <c r="AN636" s="4" t="s">
        <v>2773</v>
      </c>
      <c r="AQ636" s="4">
        <v>1991</v>
      </c>
      <c r="AS636" s="4" t="s">
        <v>4040</v>
      </c>
      <c r="AU636" s="5">
        <v>38625</v>
      </c>
      <c r="AX636" s="4" t="s">
        <v>4040</v>
      </c>
      <c r="BD636" s="4" t="s">
        <v>4041</v>
      </c>
      <c r="BF636" s="4" t="s">
        <v>4042</v>
      </c>
      <c r="BL636" s="4" t="s">
        <v>864</v>
      </c>
      <c r="BN636" s="4" t="s">
        <v>864</v>
      </c>
      <c r="BV636" s="4" t="s">
        <v>4043</v>
      </c>
      <c r="BY636" s="4" t="s">
        <v>4044</v>
      </c>
      <c r="CA636" s="8" t="str">
        <f>CONCATENATE(MID(AX636,6,2),"/",MID(AX636,9,2),"/",MID(AX636,1,4))</f>
        <v>09/15/2009</v>
      </c>
      <c r="CB636" s="7" t="str">
        <f>MID(BF636,33,4)</f>
        <v>669</v>
      </c>
    </row>
    <row r="637" spans="1:80">
      <c r="A637" s="12">
        <v>670</v>
      </c>
      <c r="B637" s="4">
        <v>913</v>
      </c>
      <c r="C637" s="4" t="s">
        <v>256</v>
      </c>
      <c r="AI637" s="4" t="s">
        <v>109</v>
      </c>
      <c r="AS637" s="4" t="s">
        <v>4045</v>
      </c>
      <c r="AU637" s="5">
        <v>38608</v>
      </c>
      <c r="AX637" s="4" t="s">
        <v>4045</v>
      </c>
      <c r="BF637" s="4" t="s">
        <v>4046</v>
      </c>
      <c r="BL637" s="4" t="s">
        <v>97</v>
      </c>
      <c r="BN637" s="4" t="s">
        <v>97</v>
      </c>
      <c r="BY637" s="4" t="s">
        <v>4000</v>
      </c>
      <c r="CA637" s="8" t="str">
        <f>CONCATENATE(MID(AX637,6,2),"/",MID(AX637,9,2),"/",MID(AX637,1,4))</f>
        <v>09/15/2009</v>
      </c>
      <c r="CB637" s="7" t="str">
        <f>MID(BF637,33,4)</f>
        <v>670</v>
      </c>
    </row>
    <row r="638" spans="1:80">
      <c r="A638" s="12">
        <v>671</v>
      </c>
      <c r="B638" s="4">
        <v>916</v>
      </c>
      <c r="C638" s="4" t="s">
        <v>256</v>
      </c>
      <c r="E638" s="4" t="s">
        <v>4047</v>
      </c>
      <c r="AF638" s="4" t="s">
        <v>118</v>
      </c>
      <c r="AI638" s="4" t="s">
        <v>91</v>
      </c>
      <c r="AQ638" s="5">
        <v>32024</v>
      </c>
      <c r="AS638" s="4" t="s">
        <v>4048</v>
      </c>
      <c r="AX638" s="4" t="s">
        <v>4048</v>
      </c>
      <c r="BF638" s="4" t="s">
        <v>4049</v>
      </c>
      <c r="BL638" s="4" t="s">
        <v>97</v>
      </c>
      <c r="BN638" s="4" t="s">
        <v>97</v>
      </c>
      <c r="BY638" s="4" t="s">
        <v>4000</v>
      </c>
      <c r="CA638" s="8" t="str">
        <f>CONCATENATE(MID(AX638,6,2),"/",MID(AX638,9,2),"/",MID(AX638,1,4))</f>
        <v>09/15/2009</v>
      </c>
      <c r="CB638" s="7" t="str">
        <f>MID(BF638,33,4)</f>
        <v>671</v>
      </c>
    </row>
    <row r="639" spans="1:80">
      <c r="A639" s="12">
        <v>672</v>
      </c>
      <c r="B639" s="4">
        <v>915</v>
      </c>
      <c r="C639" s="4" t="s">
        <v>256</v>
      </c>
      <c r="E639" s="4" t="s">
        <v>4050</v>
      </c>
      <c r="R639" s="4" t="s">
        <v>2855</v>
      </c>
      <c r="U639" s="4" t="s">
        <v>625</v>
      </c>
      <c r="X639" s="4" t="s">
        <v>246</v>
      </c>
      <c r="AC639" s="4" t="s">
        <v>2066</v>
      </c>
      <c r="AI639" s="4" t="s">
        <v>109</v>
      </c>
      <c r="AN639" s="4" t="s">
        <v>3120</v>
      </c>
      <c r="AQ639" s="4">
        <v>1991</v>
      </c>
      <c r="AS639" s="4" t="s">
        <v>4051</v>
      </c>
      <c r="AU639" s="5">
        <v>38597</v>
      </c>
      <c r="AX639" s="4" t="s">
        <v>4051</v>
      </c>
      <c r="BD639" s="4" t="s">
        <v>4052</v>
      </c>
      <c r="BF639" s="4" t="s">
        <v>4053</v>
      </c>
      <c r="BH639" s="4" t="s">
        <v>96</v>
      </c>
      <c r="BL639" s="4" t="s">
        <v>97</v>
      </c>
      <c r="BN639" s="4" t="s">
        <v>97</v>
      </c>
      <c r="BV639" s="4" t="s">
        <v>4054</v>
      </c>
      <c r="BY639" s="4" t="s">
        <v>4055</v>
      </c>
      <c r="CA639" s="8" t="str">
        <f>CONCATENATE(MID(AX639,6,2),"/",MID(AX639,9,2),"/",MID(AX639,1,4))</f>
        <v>09/15/2009</v>
      </c>
      <c r="CB639" s="7" t="str">
        <f>MID(BF639,33,4)</f>
        <v>672</v>
      </c>
    </row>
    <row r="640" spans="1:80">
      <c r="A640" s="12">
        <v>673</v>
      </c>
      <c r="B640" s="4">
        <v>917</v>
      </c>
      <c r="C640" s="4" t="s">
        <v>256</v>
      </c>
      <c r="E640" s="4" t="s">
        <v>4056</v>
      </c>
      <c r="U640" s="4" t="s">
        <v>117</v>
      </c>
      <c r="AS640" s="4" t="s">
        <v>4057</v>
      </c>
      <c r="AU640" s="5">
        <v>38609</v>
      </c>
      <c r="AX640" s="4" t="s">
        <v>4057</v>
      </c>
      <c r="BF640" s="4" t="s">
        <v>4058</v>
      </c>
      <c r="BL640" s="4" t="s">
        <v>97</v>
      </c>
      <c r="BN640" s="4" t="s">
        <v>97</v>
      </c>
      <c r="BY640" s="4" t="s">
        <v>4059</v>
      </c>
      <c r="CA640" s="8" t="str">
        <f>CONCATENATE(MID(AX640,6,2),"/",MID(AX640,9,2),"/",MID(AX640,1,4))</f>
        <v>09/15/2009</v>
      </c>
      <c r="CB640" s="7" t="str">
        <f>MID(BF640,33,4)</f>
        <v>673</v>
      </c>
    </row>
    <row r="641" spans="1:80">
      <c r="A641" s="12">
        <v>674</v>
      </c>
      <c r="B641" s="4">
        <v>918</v>
      </c>
      <c r="C641" s="4" t="s">
        <v>256</v>
      </c>
      <c r="E641" s="4" t="s">
        <v>4060</v>
      </c>
      <c r="R641" s="4" t="s">
        <v>4061</v>
      </c>
      <c r="U641" s="4" t="s">
        <v>625</v>
      </c>
      <c r="X641" s="4" t="s">
        <v>4062</v>
      </c>
      <c r="AC641" s="4" t="s">
        <v>4063</v>
      </c>
      <c r="AI641" s="4" t="s">
        <v>109</v>
      </c>
      <c r="AN641" s="4" t="s">
        <v>4064</v>
      </c>
      <c r="AQ641" s="4">
        <v>1992</v>
      </c>
      <c r="AS641" s="4" t="s">
        <v>4065</v>
      </c>
      <c r="AU641" s="5">
        <v>38565</v>
      </c>
      <c r="AX641" s="4" t="s">
        <v>4065</v>
      </c>
      <c r="BD641" s="4" t="s">
        <v>4066</v>
      </c>
      <c r="BF641" s="4" t="s">
        <v>4067</v>
      </c>
      <c r="BH641" s="4" t="s">
        <v>2758</v>
      </c>
      <c r="BL641" s="4" t="s">
        <v>864</v>
      </c>
      <c r="BN641" s="4" t="s">
        <v>864</v>
      </c>
      <c r="BV641" s="4" t="s">
        <v>4068</v>
      </c>
      <c r="BY641" s="4" t="s">
        <v>4069</v>
      </c>
      <c r="CA641" s="8" t="str">
        <f>CONCATENATE(MID(AX641,6,2),"/",MID(AX641,9,2),"/",MID(AX641,1,4))</f>
        <v>09/15/2009</v>
      </c>
      <c r="CB641" s="7" t="str">
        <f>MID(BF641,33,4)</f>
        <v>674</v>
      </c>
    </row>
    <row r="642" spans="1:80">
      <c r="A642" s="12">
        <v>675</v>
      </c>
      <c r="B642" s="4">
        <v>919</v>
      </c>
      <c r="C642" s="4" t="s">
        <v>256</v>
      </c>
      <c r="AI642" s="4" t="s">
        <v>129</v>
      </c>
      <c r="AS642" s="4" t="s">
        <v>4070</v>
      </c>
      <c r="AU642" s="11">
        <v>39333</v>
      </c>
      <c r="AX642" s="4" t="s">
        <v>4070</v>
      </c>
      <c r="BF642" s="4" t="s">
        <v>4071</v>
      </c>
      <c r="BL642" s="4" t="s">
        <v>97</v>
      </c>
      <c r="BN642" s="4" t="s">
        <v>97</v>
      </c>
      <c r="BY642" s="4" t="s">
        <v>4072</v>
      </c>
      <c r="CA642" s="8" t="str">
        <f>CONCATENATE(MID(AX642,6,2),"/",MID(AX642,9,2),"/",MID(AX642,1,4))</f>
        <v>09/15/2009</v>
      </c>
      <c r="CB642" s="7" t="str">
        <f>MID(BF642,33,4)</f>
        <v>675</v>
      </c>
    </row>
    <row r="643" spans="1:80">
      <c r="A643" s="12">
        <v>676</v>
      </c>
      <c r="B643" s="4">
        <v>920</v>
      </c>
      <c r="C643" s="4" t="s">
        <v>256</v>
      </c>
      <c r="AS643" s="4" t="s">
        <v>4073</v>
      </c>
      <c r="AX643" s="4" t="s">
        <v>4073</v>
      </c>
      <c r="BF643" s="4" t="s">
        <v>4074</v>
      </c>
      <c r="BL643" s="4" t="s">
        <v>97</v>
      </c>
      <c r="BN643" s="4" t="s">
        <v>97</v>
      </c>
      <c r="BY643" s="4" t="s">
        <v>4030</v>
      </c>
      <c r="CA643" s="8" t="str">
        <f>CONCATENATE(MID(AX643,6,2),"/",MID(AX643,9,2),"/",MID(AX643,1,4))</f>
        <v>09/15/2009</v>
      </c>
      <c r="CB643" s="7" t="str">
        <f>MID(BF643,33,4)</f>
        <v>676</v>
      </c>
    </row>
    <row r="644" spans="1:80">
      <c r="A644" s="12">
        <v>677</v>
      </c>
      <c r="B644" s="4">
        <v>921</v>
      </c>
      <c r="C644" s="4" t="s">
        <v>256</v>
      </c>
      <c r="E644" s="4" t="s">
        <v>4075</v>
      </c>
      <c r="R644" s="4" t="s">
        <v>3335</v>
      </c>
      <c r="AC644" s="4" t="s">
        <v>2066</v>
      </c>
      <c r="AI644" s="4" t="s">
        <v>91</v>
      </c>
      <c r="AQ644" s="4" t="s">
        <v>4076</v>
      </c>
      <c r="AS644" s="4" t="s">
        <v>4077</v>
      </c>
      <c r="AU644" s="5">
        <v>38604</v>
      </c>
      <c r="AX644" s="4" t="s">
        <v>4077</v>
      </c>
      <c r="BF644" s="4" t="s">
        <v>4078</v>
      </c>
      <c r="BL644" s="4" t="s">
        <v>97</v>
      </c>
      <c r="BN644" s="4" t="s">
        <v>97</v>
      </c>
      <c r="BY644" s="4" t="s">
        <v>4030</v>
      </c>
      <c r="CA644" s="8" t="str">
        <f>CONCATENATE(MID(AX644,6,2),"/",MID(AX644,9,2),"/",MID(AX644,1,4))</f>
        <v>09/15/2009</v>
      </c>
      <c r="CB644" s="7" t="str">
        <f>MID(BF644,33,4)</f>
        <v>677</v>
      </c>
    </row>
    <row r="645" spans="1:80">
      <c r="A645" s="12">
        <v>678</v>
      </c>
      <c r="B645" s="4">
        <v>922</v>
      </c>
      <c r="C645" s="4" t="s">
        <v>256</v>
      </c>
      <c r="AC645" s="4" t="s">
        <v>2066</v>
      </c>
      <c r="AS645" s="4" t="s">
        <v>4079</v>
      </c>
      <c r="AU645" s="5">
        <v>38596</v>
      </c>
      <c r="AX645" s="4" t="s">
        <v>4079</v>
      </c>
      <c r="BF645" s="4" t="s">
        <v>4080</v>
      </c>
      <c r="BL645" s="4" t="s">
        <v>97</v>
      </c>
      <c r="BN645" s="4" t="s">
        <v>97</v>
      </c>
      <c r="BY645" s="4" t="s">
        <v>4081</v>
      </c>
      <c r="CA645" s="8" t="str">
        <f>CONCATENATE(MID(AX645,6,2),"/",MID(AX645,9,2),"/",MID(AX645,1,4))</f>
        <v>09/15/2009</v>
      </c>
      <c r="CB645" s="7" t="str">
        <f>MID(BF645,33,4)</f>
        <v>678</v>
      </c>
    </row>
    <row r="646" spans="1:80">
      <c r="A646" s="12">
        <v>679</v>
      </c>
      <c r="B646" s="4">
        <v>924</v>
      </c>
      <c r="C646" s="4" t="s">
        <v>256</v>
      </c>
      <c r="E646" s="4" t="s">
        <v>4082</v>
      </c>
      <c r="AS646" s="4" t="s">
        <v>4083</v>
      </c>
      <c r="AX646" s="4" t="s">
        <v>4083</v>
      </c>
      <c r="BF646" s="4" t="s">
        <v>4084</v>
      </c>
      <c r="BL646" s="4" t="s">
        <v>864</v>
      </c>
      <c r="BN646" s="4" t="s">
        <v>864</v>
      </c>
      <c r="BY646" s="4" t="s">
        <v>4000</v>
      </c>
      <c r="CA646" s="8" t="str">
        <f>CONCATENATE(MID(AX646,6,2),"/",MID(AX646,9,2),"/",MID(AX646,1,4))</f>
        <v>09/16/2009</v>
      </c>
      <c r="CB646" s="7" t="str">
        <f>MID(BF646,33,4)</f>
        <v>679</v>
      </c>
    </row>
    <row r="647" spans="1:80">
      <c r="A647" s="12">
        <v>680</v>
      </c>
      <c r="B647" s="4">
        <v>930</v>
      </c>
      <c r="C647" s="4" t="s">
        <v>256</v>
      </c>
      <c r="E647" s="4" t="s">
        <v>4098</v>
      </c>
      <c r="K647" s="4" t="s">
        <v>102</v>
      </c>
      <c r="P647" s="4" t="s">
        <v>104</v>
      </c>
      <c r="R647" s="4" t="s">
        <v>4099</v>
      </c>
      <c r="U647" s="4" t="s">
        <v>454</v>
      </c>
      <c r="AI647" s="4" t="s">
        <v>129</v>
      </c>
      <c r="AT647" s="4" t="s">
        <v>4100</v>
      </c>
      <c r="AV647" s="5">
        <v>38542</v>
      </c>
      <c r="AX647" s="4" t="s">
        <v>4100</v>
      </c>
      <c r="AY647" s="4" t="s">
        <v>4100</v>
      </c>
      <c r="BD647" s="4" t="s">
        <v>4101</v>
      </c>
      <c r="BF647" s="4" t="s">
        <v>4102</v>
      </c>
      <c r="BG647" s="4" t="s">
        <v>4102</v>
      </c>
      <c r="BH647" s="4" t="s">
        <v>96</v>
      </c>
      <c r="BL647" s="4" t="s">
        <v>97</v>
      </c>
      <c r="BN647" s="4" t="s">
        <v>97</v>
      </c>
      <c r="BU647" s="4" t="s">
        <v>3690</v>
      </c>
      <c r="BV647" s="4" t="s">
        <v>4103</v>
      </c>
      <c r="BY647" s="4" t="s">
        <v>4104</v>
      </c>
      <c r="CA647" s="8" t="str">
        <f>CONCATENATE(MID(AX647,6,2),"/",MID(AX647,9,2),"/",MID(AX647,1,4))</f>
        <v>09/22/2009</v>
      </c>
      <c r="CB647" s="7" t="str">
        <f>MID(BF647,33,4)</f>
        <v>680</v>
      </c>
    </row>
    <row r="648" spans="1:80">
      <c r="A648" s="12">
        <v>681</v>
      </c>
      <c r="B648" s="4">
        <v>928</v>
      </c>
      <c r="C648" s="4" t="s">
        <v>256</v>
      </c>
      <c r="E648" s="4" t="s">
        <v>4085</v>
      </c>
      <c r="U648" s="4" t="s">
        <v>86</v>
      </c>
      <c r="X648" s="4" t="s">
        <v>87</v>
      </c>
      <c r="AC648" s="4" t="s">
        <v>89</v>
      </c>
      <c r="AI648" s="4" t="s">
        <v>129</v>
      </c>
      <c r="AN648" s="4" t="s">
        <v>92</v>
      </c>
      <c r="AQ648" s="4">
        <v>1980</v>
      </c>
      <c r="AS648" s="4" t="s">
        <v>4086</v>
      </c>
      <c r="AU648" s="4" t="s">
        <v>3955</v>
      </c>
      <c r="AX648" s="4" t="s">
        <v>4086</v>
      </c>
      <c r="BD648" s="4" t="s">
        <v>4087</v>
      </c>
      <c r="BF648" s="4" t="s">
        <v>4088</v>
      </c>
      <c r="BH648" s="4" t="s">
        <v>96</v>
      </c>
      <c r="BL648" s="4" t="s">
        <v>97</v>
      </c>
      <c r="BN648" s="4" t="s">
        <v>97</v>
      </c>
      <c r="BV648" s="4" t="s">
        <v>4089</v>
      </c>
      <c r="BY648" s="4" t="s">
        <v>4090</v>
      </c>
      <c r="CA648" s="8" t="str">
        <f>CONCATENATE(MID(AX648,6,2),"/",MID(AX648,9,2),"/",MID(AX648,1,4))</f>
        <v>09/22/2009</v>
      </c>
      <c r="CB648" s="7" t="str">
        <f>MID(BF648,33,4)</f>
        <v>681</v>
      </c>
    </row>
    <row r="649" spans="1:80">
      <c r="A649" s="12">
        <v>682</v>
      </c>
      <c r="B649" s="4">
        <v>929</v>
      </c>
      <c r="C649" s="4" t="s">
        <v>256</v>
      </c>
      <c r="E649" s="4" t="s">
        <v>4091</v>
      </c>
      <c r="U649" s="4" t="s">
        <v>247</v>
      </c>
      <c r="X649" s="4" t="s">
        <v>259</v>
      </c>
      <c r="AC649" s="4" t="s">
        <v>89</v>
      </c>
      <c r="AF649" s="4" t="s">
        <v>4092</v>
      </c>
      <c r="AI649" s="4" t="s">
        <v>129</v>
      </c>
      <c r="AN649" s="4" t="s">
        <v>92</v>
      </c>
      <c r="AQ649" s="4">
        <v>1959</v>
      </c>
      <c r="AS649" s="4" t="s">
        <v>4093</v>
      </c>
      <c r="AU649" s="4" t="s">
        <v>3955</v>
      </c>
      <c r="AX649" s="4" t="s">
        <v>4093</v>
      </c>
      <c r="BD649" s="4" t="s">
        <v>4094</v>
      </c>
      <c r="BF649" s="4" t="s">
        <v>4095</v>
      </c>
      <c r="BH649" s="4" t="s">
        <v>96</v>
      </c>
      <c r="BL649" s="4" t="s">
        <v>97</v>
      </c>
      <c r="BN649" s="4" t="s">
        <v>97</v>
      </c>
      <c r="BV649" s="4" t="s">
        <v>4096</v>
      </c>
      <c r="BY649" s="4" t="s">
        <v>4097</v>
      </c>
      <c r="CA649" s="8" t="str">
        <f>CONCATENATE(MID(AX649,6,2),"/",MID(AX649,9,2),"/",MID(AX649,1,4))</f>
        <v>09/22/2009</v>
      </c>
      <c r="CB649" s="7" t="str">
        <f>MID(BF649,33,4)</f>
        <v>682</v>
      </c>
    </row>
    <row r="650" spans="1:80">
      <c r="A650" s="12">
        <v>683</v>
      </c>
      <c r="B650" s="4">
        <v>936</v>
      </c>
      <c r="C650" s="4" t="s">
        <v>256</v>
      </c>
      <c r="E650" s="4" t="s">
        <v>4140</v>
      </c>
      <c r="AI650" s="4" t="s">
        <v>119</v>
      </c>
      <c r="AQ650" s="4">
        <v>1990</v>
      </c>
      <c r="AT650" s="4" t="s">
        <v>4141</v>
      </c>
      <c r="AV650" s="5">
        <v>38614</v>
      </c>
      <c r="AX650" s="4" t="s">
        <v>4141</v>
      </c>
      <c r="AY650" s="4" t="s">
        <v>4141</v>
      </c>
      <c r="BF650" s="4" t="s">
        <v>4142</v>
      </c>
      <c r="BG650" s="4" t="s">
        <v>4142</v>
      </c>
      <c r="BL650" s="4" t="s">
        <v>97</v>
      </c>
      <c r="BN650" s="4" t="s">
        <v>97</v>
      </c>
      <c r="BY650" s="4" t="s">
        <v>4143</v>
      </c>
      <c r="CA650" s="8" t="str">
        <f>CONCATENATE(MID(AX650,6,2),"/",MID(AX650,9,2),"/",MID(AX650,1,4))</f>
        <v>09/24/2009</v>
      </c>
      <c r="CB650" s="7" t="str">
        <f>MID(BF650,33,4)</f>
        <v>683</v>
      </c>
    </row>
    <row r="651" spans="1:80">
      <c r="A651" s="12">
        <v>684</v>
      </c>
      <c r="B651" s="4">
        <v>934</v>
      </c>
      <c r="C651" s="4" t="s">
        <v>256</v>
      </c>
      <c r="E651" s="4" t="s">
        <v>4130</v>
      </c>
      <c r="K651" s="4" t="s">
        <v>4130</v>
      </c>
      <c r="U651" s="4" t="s">
        <v>454</v>
      </c>
      <c r="X651" s="4" t="s">
        <v>4131</v>
      </c>
      <c r="AC651" s="4" t="s">
        <v>1769</v>
      </c>
      <c r="AF651" s="4" t="s">
        <v>118</v>
      </c>
      <c r="AI651" s="4" t="s">
        <v>119</v>
      </c>
      <c r="AN651" s="4" t="s">
        <v>110</v>
      </c>
      <c r="AQ651" s="4">
        <v>1991</v>
      </c>
      <c r="AT651" s="4" t="s">
        <v>4132</v>
      </c>
      <c r="AV651" s="5">
        <v>38601</v>
      </c>
      <c r="AX651" s="4" t="s">
        <v>4132</v>
      </c>
      <c r="AY651" s="4" t="s">
        <v>4132</v>
      </c>
      <c r="BD651" s="4" t="s">
        <v>4133</v>
      </c>
      <c r="BF651" s="4" t="s">
        <v>4134</v>
      </c>
      <c r="BG651" s="4" t="s">
        <v>4134</v>
      </c>
      <c r="BH651" s="4" t="s">
        <v>96</v>
      </c>
      <c r="BL651" s="4" t="s">
        <v>97</v>
      </c>
      <c r="BN651" s="4" t="s">
        <v>97</v>
      </c>
      <c r="BV651" s="4" t="s">
        <v>4135</v>
      </c>
      <c r="BY651" s="4" t="s">
        <v>4136</v>
      </c>
      <c r="CA651" s="8" t="str">
        <f>CONCATENATE(MID(AX651,6,2),"/",MID(AX651,9,2),"/",MID(AX651,1,4))</f>
        <v>09/24/2009</v>
      </c>
      <c r="CB651" s="7" t="str">
        <f>MID(BF651,33,4)</f>
        <v>684</v>
      </c>
    </row>
    <row r="652" spans="1:80">
      <c r="A652" s="12">
        <v>685</v>
      </c>
      <c r="B652" s="4">
        <v>935</v>
      </c>
      <c r="C652" s="4" t="s">
        <v>256</v>
      </c>
      <c r="E652" s="4" t="s">
        <v>4105</v>
      </c>
      <c r="R652" s="4" t="s">
        <v>85</v>
      </c>
      <c r="U652" s="4" t="s">
        <v>625</v>
      </c>
      <c r="AC652" s="4" t="s">
        <v>1769</v>
      </c>
      <c r="AI652" s="4" t="s">
        <v>91</v>
      </c>
      <c r="AQ652" s="4">
        <v>1990</v>
      </c>
      <c r="AS652" s="4" t="s">
        <v>4106</v>
      </c>
      <c r="AU652" s="5">
        <v>38604</v>
      </c>
      <c r="AX652" s="4" t="s">
        <v>4106</v>
      </c>
      <c r="BD652" s="4" t="s">
        <v>4107</v>
      </c>
      <c r="BF652" s="4" t="s">
        <v>4108</v>
      </c>
      <c r="BL652" s="4" t="s">
        <v>97</v>
      </c>
      <c r="BN652" s="4" t="s">
        <v>97</v>
      </c>
      <c r="BV652" s="4" t="s">
        <v>4109</v>
      </c>
      <c r="BY652" s="4" t="s">
        <v>4110</v>
      </c>
      <c r="CA652" s="8" t="str">
        <f>CONCATENATE(MID(AX652,6,2),"/",MID(AX652,9,2),"/",MID(AX652,1,4))</f>
        <v>09/24/2009</v>
      </c>
      <c r="CB652" s="7" t="str">
        <f>MID(BF652,33,4)</f>
        <v>685</v>
      </c>
    </row>
    <row r="653" spans="1:80">
      <c r="A653" s="12">
        <v>686</v>
      </c>
      <c r="B653" s="4">
        <v>938</v>
      </c>
      <c r="C653" s="4" t="s">
        <v>256</v>
      </c>
      <c r="E653" s="4" t="s">
        <v>4111</v>
      </c>
      <c r="AF653" s="4" t="s">
        <v>118</v>
      </c>
      <c r="AI653" s="4" t="s">
        <v>119</v>
      </c>
      <c r="AN653" s="4" t="s">
        <v>110</v>
      </c>
      <c r="AQ653" s="4">
        <v>1990</v>
      </c>
      <c r="AS653" s="4" t="s">
        <v>4112</v>
      </c>
      <c r="AU653" s="5">
        <v>38616</v>
      </c>
      <c r="AX653" s="4" t="s">
        <v>4112</v>
      </c>
      <c r="BF653" s="4" t="s">
        <v>4113</v>
      </c>
      <c r="BL653" s="4" t="s">
        <v>97</v>
      </c>
      <c r="BN653" s="4" t="s">
        <v>97</v>
      </c>
      <c r="BY653" s="4" t="s">
        <v>4114</v>
      </c>
      <c r="CA653" s="8" t="str">
        <f>CONCATENATE(MID(AX653,6,2),"/",MID(AX653,9,2),"/",MID(AX653,1,4))</f>
        <v>09/24/2009</v>
      </c>
      <c r="CB653" s="7" t="str">
        <f>MID(BF653,33,4)</f>
        <v>686</v>
      </c>
    </row>
    <row r="654" spans="1:80">
      <c r="A654" s="12">
        <v>687</v>
      </c>
      <c r="B654" s="4">
        <v>937</v>
      </c>
      <c r="C654" s="4" t="s">
        <v>256</v>
      </c>
      <c r="E654" s="4" t="s">
        <v>4115</v>
      </c>
      <c r="AI654" s="4" t="s">
        <v>119</v>
      </c>
      <c r="AQ654" s="4">
        <v>1991</v>
      </c>
      <c r="AS654" s="4" t="s">
        <v>4116</v>
      </c>
      <c r="AU654" s="5">
        <v>38604</v>
      </c>
      <c r="AX654" s="4" t="s">
        <v>4116</v>
      </c>
      <c r="BF654" s="4" t="s">
        <v>4117</v>
      </c>
      <c r="BL654" s="4" t="s">
        <v>97</v>
      </c>
      <c r="BN654" s="4" t="s">
        <v>97</v>
      </c>
      <c r="BY654" s="4" t="s">
        <v>4118</v>
      </c>
      <c r="CA654" s="8" t="str">
        <f>CONCATENATE(MID(AX654,6,2),"/",MID(AX654,9,2),"/",MID(AX654,1,4))</f>
        <v>09/24/2009</v>
      </c>
      <c r="CB654" s="7" t="str">
        <f>MID(BF654,33,4)</f>
        <v>687</v>
      </c>
    </row>
    <row r="655" spans="1:80">
      <c r="A655" s="12">
        <v>688</v>
      </c>
      <c r="B655" s="4">
        <v>941</v>
      </c>
      <c r="C655" s="4" t="s">
        <v>256</v>
      </c>
      <c r="E655" s="4" t="s">
        <v>4119</v>
      </c>
      <c r="R655" s="4" t="s">
        <v>85</v>
      </c>
      <c r="X655" s="4" t="s">
        <v>555</v>
      </c>
      <c r="AC655" s="4" t="s">
        <v>1769</v>
      </c>
      <c r="AI655" s="4" t="s">
        <v>91</v>
      </c>
      <c r="AN655" s="4" t="s">
        <v>110</v>
      </c>
      <c r="AQ655" s="4">
        <v>1991</v>
      </c>
      <c r="AS655" s="4" t="s">
        <v>4120</v>
      </c>
      <c r="AU655" s="5">
        <v>38604</v>
      </c>
      <c r="AX655" s="4" t="s">
        <v>4120</v>
      </c>
      <c r="BD655" s="4" t="s">
        <v>4121</v>
      </c>
      <c r="BF655" s="4" t="s">
        <v>4122</v>
      </c>
      <c r="BH655" s="4" t="s">
        <v>96</v>
      </c>
      <c r="BL655" s="4" t="s">
        <v>864</v>
      </c>
      <c r="BN655" s="4" t="s">
        <v>864</v>
      </c>
      <c r="BY655" s="4" t="s">
        <v>4123</v>
      </c>
      <c r="CA655" s="8" t="str">
        <f>CONCATENATE(MID(AX655,6,2),"/",MID(AX655,9,2),"/",MID(AX655,1,4))</f>
        <v>09/24/2009</v>
      </c>
      <c r="CB655" s="7" t="str">
        <f>MID(BF655,33,4)</f>
        <v>688</v>
      </c>
    </row>
    <row r="656" spans="1:80">
      <c r="A656" s="12">
        <v>689</v>
      </c>
      <c r="B656" s="4">
        <v>940</v>
      </c>
      <c r="C656" s="4" t="s">
        <v>256</v>
      </c>
      <c r="AF656" s="4" t="s">
        <v>118</v>
      </c>
      <c r="AI656" s="4" t="s">
        <v>91</v>
      </c>
      <c r="AN656" s="4" t="s">
        <v>110</v>
      </c>
      <c r="AQ656" s="4">
        <v>1991</v>
      </c>
      <c r="AS656" s="4" t="s">
        <v>4124</v>
      </c>
      <c r="AU656" s="5">
        <v>38618</v>
      </c>
      <c r="AX656" s="4" t="s">
        <v>4124</v>
      </c>
      <c r="BF656" s="4" t="s">
        <v>4125</v>
      </c>
      <c r="BL656" s="4" t="s">
        <v>97</v>
      </c>
      <c r="BN656" s="4" t="s">
        <v>97</v>
      </c>
      <c r="BY656" s="4" t="s">
        <v>4126</v>
      </c>
      <c r="CA656" s="8" t="str">
        <f>CONCATENATE(MID(AX656,6,2),"/",MID(AX656,9,2),"/",MID(AX656,1,4))</f>
        <v>09/24/2009</v>
      </c>
      <c r="CB656" s="7" t="str">
        <f>MID(BF656,33,4)</f>
        <v>689</v>
      </c>
    </row>
    <row r="657" spans="1:80">
      <c r="A657" s="12">
        <v>690</v>
      </c>
      <c r="B657" s="4">
        <v>942</v>
      </c>
      <c r="C657" s="4" t="s">
        <v>256</v>
      </c>
      <c r="AS657" s="4" t="s">
        <v>4127</v>
      </c>
      <c r="AX657" s="4" t="s">
        <v>4127</v>
      </c>
      <c r="BF657" s="4" t="s">
        <v>4128</v>
      </c>
      <c r="BL657" s="4" t="s">
        <v>97</v>
      </c>
      <c r="BN657" s="4" t="s">
        <v>97</v>
      </c>
      <c r="BY657" s="4" t="s">
        <v>4129</v>
      </c>
      <c r="CA657" s="8" t="str">
        <f>CONCATENATE(MID(AX657,6,2),"/",MID(AX657,9,2),"/",MID(AX657,1,4))</f>
        <v>09/24/2009</v>
      </c>
      <c r="CB657" s="7" t="str">
        <f>MID(BF657,33,4)</f>
        <v>690</v>
      </c>
    </row>
    <row r="658" spans="1:80">
      <c r="A658" s="12">
        <v>691</v>
      </c>
      <c r="B658" s="4">
        <v>932</v>
      </c>
      <c r="C658" s="4" t="s">
        <v>256</v>
      </c>
      <c r="AI658" s="4" t="s">
        <v>91</v>
      </c>
      <c r="AQ658" s="4">
        <v>1988</v>
      </c>
      <c r="AT658" s="4" t="s">
        <v>4137</v>
      </c>
      <c r="AV658" s="5">
        <v>38617</v>
      </c>
      <c r="AX658" s="4" t="s">
        <v>4137</v>
      </c>
      <c r="AY658" s="4" t="s">
        <v>4137</v>
      </c>
      <c r="BF658" s="4" t="s">
        <v>4138</v>
      </c>
      <c r="BG658" s="4" t="s">
        <v>4138</v>
      </c>
      <c r="BL658" s="4" t="s">
        <v>97</v>
      </c>
      <c r="BN658" s="4" t="s">
        <v>97</v>
      </c>
      <c r="BY658" s="4" t="s">
        <v>4139</v>
      </c>
      <c r="CA658" s="8" t="str">
        <f>CONCATENATE(MID(AX658,6,2),"/",MID(AX658,9,2),"/",MID(AX658,1,4))</f>
        <v>09/24/2009</v>
      </c>
      <c r="CB658" s="7" t="str">
        <f>MID(BF658,33,4)</f>
        <v>691</v>
      </c>
    </row>
    <row r="659" spans="1:80">
      <c r="A659" s="12">
        <v>692</v>
      </c>
      <c r="B659" s="4">
        <v>946</v>
      </c>
      <c r="C659" s="4" t="s">
        <v>256</v>
      </c>
      <c r="E659" s="4" t="s">
        <v>4144</v>
      </c>
      <c r="R659" s="4" t="s">
        <v>246</v>
      </c>
      <c r="U659" s="4" t="s">
        <v>4145</v>
      </c>
      <c r="X659" s="4" t="s">
        <v>259</v>
      </c>
      <c r="Z659" s="4" t="s">
        <v>4146</v>
      </c>
      <c r="AC659" s="4" t="s">
        <v>4147</v>
      </c>
      <c r="AI659" s="4" t="s">
        <v>119</v>
      </c>
      <c r="AN659" s="4" t="s">
        <v>4148</v>
      </c>
      <c r="AQ659" s="4">
        <v>1950</v>
      </c>
      <c r="AS659" s="4" t="s">
        <v>4149</v>
      </c>
      <c r="AU659" s="5">
        <v>38619</v>
      </c>
      <c r="AX659" s="4" t="s">
        <v>4149</v>
      </c>
      <c r="BD659" s="4" t="s">
        <v>4150</v>
      </c>
      <c r="BF659" s="4" t="s">
        <v>4151</v>
      </c>
      <c r="BH659" s="4" t="s">
        <v>96</v>
      </c>
      <c r="BL659" s="4" t="s">
        <v>97</v>
      </c>
      <c r="BN659" s="4" t="s">
        <v>97</v>
      </c>
      <c r="BV659" s="4" t="s">
        <v>4152</v>
      </c>
      <c r="BY659" s="4" t="s">
        <v>4153</v>
      </c>
      <c r="CA659" s="8" t="str">
        <f>CONCATENATE(MID(AX659,6,2),"/",MID(AX659,9,2),"/",MID(AX659,1,4))</f>
        <v>09/25/2009</v>
      </c>
      <c r="CB659" s="7" t="str">
        <f>MID(BF659,33,4)</f>
        <v>692</v>
      </c>
    </row>
    <row r="660" spans="1:80">
      <c r="A660" s="12">
        <v>693</v>
      </c>
      <c r="B660" s="4">
        <v>944</v>
      </c>
      <c r="C660" s="4" t="s">
        <v>256</v>
      </c>
      <c r="E660" s="4" t="s">
        <v>4154</v>
      </c>
      <c r="R660" s="4" t="s">
        <v>4155</v>
      </c>
      <c r="U660" s="4" t="s">
        <v>990</v>
      </c>
      <c r="X660" s="4" t="s">
        <v>704</v>
      </c>
      <c r="AI660" s="4" t="s">
        <v>91</v>
      </c>
      <c r="AN660" s="4" t="s">
        <v>704</v>
      </c>
      <c r="AQ660" s="4">
        <v>1969</v>
      </c>
      <c r="AS660" s="4" t="s">
        <v>4156</v>
      </c>
      <c r="AU660" s="5">
        <v>38619</v>
      </c>
      <c r="AX660" s="4" t="s">
        <v>4156</v>
      </c>
      <c r="BD660" s="4" t="s">
        <v>4157</v>
      </c>
      <c r="BF660" s="4" t="s">
        <v>4158</v>
      </c>
      <c r="BL660" s="4" t="s">
        <v>97</v>
      </c>
      <c r="BN660" s="4" t="s">
        <v>97</v>
      </c>
      <c r="BV660" s="4" t="s">
        <v>4159</v>
      </c>
      <c r="BY660" s="4" t="s">
        <v>4160</v>
      </c>
      <c r="CA660" s="8" t="str">
        <f>CONCATENATE(MID(AX660,6,2),"/",MID(AX660,9,2),"/",MID(AX660,1,4))</f>
        <v>09/25/2009</v>
      </c>
      <c r="CB660" s="7" t="str">
        <f>MID(BF660,33,4)</f>
        <v>693</v>
      </c>
    </row>
    <row r="661" spans="1:80">
      <c r="A661" s="12">
        <v>694</v>
      </c>
      <c r="B661" s="4">
        <v>948</v>
      </c>
      <c r="C661" s="4" t="s">
        <v>256</v>
      </c>
      <c r="E661" s="4" t="s">
        <v>4161</v>
      </c>
      <c r="U661" s="4" t="s">
        <v>594</v>
      </c>
      <c r="AI661" s="4" t="s">
        <v>91</v>
      </c>
      <c r="AQ661" s="4">
        <v>1980</v>
      </c>
      <c r="AS661" s="4" t="s">
        <v>4162</v>
      </c>
      <c r="AU661" s="5">
        <v>38619</v>
      </c>
      <c r="AX661" s="4" t="s">
        <v>4162</v>
      </c>
      <c r="BD661" s="4" t="s">
        <v>4163</v>
      </c>
      <c r="BF661" s="4" t="s">
        <v>4164</v>
      </c>
      <c r="BL661" s="4" t="s">
        <v>97</v>
      </c>
      <c r="BN661" s="4" t="s">
        <v>97</v>
      </c>
      <c r="BV661" s="4" t="s">
        <v>4165</v>
      </c>
      <c r="BY661" s="4" t="s">
        <v>4166</v>
      </c>
      <c r="CA661" s="8" t="str">
        <f>CONCATENATE(MID(AX661,6,2),"/",MID(AX661,9,2),"/",MID(AX661,1,4))</f>
        <v>09/25/2009</v>
      </c>
      <c r="CB661" s="7" t="str">
        <f>MID(BF661,33,4)</f>
        <v>694</v>
      </c>
    </row>
    <row r="662" spans="1:80">
      <c r="A662" s="12">
        <v>695</v>
      </c>
      <c r="B662" s="4">
        <v>949</v>
      </c>
      <c r="C662" s="4" t="s">
        <v>256</v>
      </c>
      <c r="E662" s="4" t="s">
        <v>4167</v>
      </c>
      <c r="R662" s="4" t="s">
        <v>85</v>
      </c>
      <c r="U662" s="4" t="s">
        <v>625</v>
      </c>
      <c r="X662" s="4" t="s">
        <v>4168</v>
      </c>
      <c r="Z662" s="4" t="s">
        <v>4169</v>
      </c>
      <c r="AC662" s="4" t="s">
        <v>1769</v>
      </c>
      <c r="AF662" s="4" t="s">
        <v>90</v>
      </c>
      <c r="AI662" s="4" t="s">
        <v>91</v>
      </c>
      <c r="AN662" s="4" t="s">
        <v>157</v>
      </c>
      <c r="AQ662" s="4">
        <v>1988</v>
      </c>
      <c r="AS662" s="4" t="s">
        <v>4170</v>
      </c>
      <c r="AU662" s="5">
        <v>30708</v>
      </c>
      <c r="AX662" s="4" t="s">
        <v>4170</v>
      </c>
      <c r="BD662" s="4" t="s">
        <v>4171</v>
      </c>
      <c r="BF662" s="4" t="s">
        <v>4172</v>
      </c>
      <c r="BH662" s="4" t="s">
        <v>96</v>
      </c>
      <c r="BL662" s="4" t="s">
        <v>97</v>
      </c>
      <c r="BN662" s="4" t="s">
        <v>97</v>
      </c>
      <c r="BV662" s="4" t="s">
        <v>4173</v>
      </c>
      <c r="BY662" s="4" t="s">
        <v>4174</v>
      </c>
      <c r="CA662" s="8" t="str">
        <f>CONCATENATE(MID(AX662,6,2),"/",MID(AX662,9,2),"/",MID(AX662,1,4))</f>
        <v>09/25/2009</v>
      </c>
      <c r="CB662" s="7" t="str">
        <f>MID(BF662,33,4)</f>
        <v>695</v>
      </c>
    </row>
    <row r="663" spans="1:80">
      <c r="A663" s="12">
        <v>696</v>
      </c>
      <c r="B663" s="4">
        <v>950</v>
      </c>
      <c r="C663" s="4" t="s">
        <v>256</v>
      </c>
      <c r="E663" s="4" t="s">
        <v>4167</v>
      </c>
      <c r="R663" s="4" t="s">
        <v>85</v>
      </c>
      <c r="U663" s="4" t="s">
        <v>625</v>
      </c>
      <c r="X663" s="4" t="s">
        <v>4168</v>
      </c>
      <c r="AC663" s="4" t="s">
        <v>1769</v>
      </c>
      <c r="AF663" s="4" t="s">
        <v>90</v>
      </c>
      <c r="AI663" s="4" t="s">
        <v>91</v>
      </c>
      <c r="AN663" s="4" t="s">
        <v>157</v>
      </c>
      <c r="AQ663" s="4">
        <v>1988</v>
      </c>
      <c r="AS663" s="4" t="s">
        <v>4175</v>
      </c>
      <c r="AU663" s="5">
        <v>38618</v>
      </c>
      <c r="AX663" s="4" t="s">
        <v>4175</v>
      </c>
      <c r="BD663" s="4" t="s">
        <v>4176</v>
      </c>
      <c r="BF663" s="4" t="s">
        <v>4177</v>
      </c>
      <c r="BH663" s="4" t="s">
        <v>96</v>
      </c>
      <c r="BL663" s="4" t="s">
        <v>97</v>
      </c>
      <c r="BN663" s="4" t="s">
        <v>97</v>
      </c>
      <c r="BV663" s="4" t="s">
        <v>4178</v>
      </c>
      <c r="BY663" s="4" t="s">
        <v>4179</v>
      </c>
      <c r="CA663" s="8" t="str">
        <f>CONCATENATE(MID(AX663,6,2),"/",MID(AX663,9,2),"/",MID(AX663,1,4))</f>
        <v>09/25/2009</v>
      </c>
      <c r="CB663" s="7" t="str">
        <f>MID(BF663,33,4)</f>
        <v>696</v>
      </c>
    </row>
    <row r="664" spans="1:80">
      <c r="A664" s="12">
        <v>697</v>
      </c>
      <c r="B664" s="4">
        <v>953</v>
      </c>
      <c r="C664" s="4" t="s">
        <v>256</v>
      </c>
      <c r="E664" s="4" t="s">
        <v>4180</v>
      </c>
      <c r="R664" s="4" t="s">
        <v>85</v>
      </c>
      <c r="U664" s="4" t="s">
        <v>625</v>
      </c>
      <c r="X664" s="4" t="s">
        <v>4181</v>
      </c>
      <c r="AC664" s="4" t="s">
        <v>1769</v>
      </c>
      <c r="AS664" s="4" t="s">
        <v>4182</v>
      </c>
      <c r="AU664" s="5">
        <v>38619</v>
      </c>
      <c r="AX664" s="4" t="s">
        <v>4182</v>
      </c>
      <c r="BD664" s="4" t="s">
        <v>4183</v>
      </c>
      <c r="BF664" s="4" t="s">
        <v>4184</v>
      </c>
      <c r="BL664" s="4" t="s">
        <v>97</v>
      </c>
      <c r="BN664" s="4" t="s">
        <v>97</v>
      </c>
      <c r="BV664" s="4" t="s">
        <v>4185</v>
      </c>
      <c r="BY664" s="4" t="s">
        <v>4186</v>
      </c>
      <c r="CA664" s="8" t="str">
        <f>CONCATENATE(MID(AX664,6,2),"/",MID(AX664,9,2),"/",MID(AX664,1,4))</f>
        <v>09/28/2009</v>
      </c>
      <c r="CB664" s="7" t="str">
        <f>MID(BF664,33,4)</f>
        <v>697</v>
      </c>
    </row>
    <row r="665" spans="1:80">
      <c r="A665" s="12">
        <v>698</v>
      </c>
      <c r="B665" s="4">
        <v>955</v>
      </c>
      <c r="C665" s="4" t="s">
        <v>256</v>
      </c>
      <c r="E665" s="4" t="s">
        <v>4187</v>
      </c>
      <c r="AI665" s="4" t="s">
        <v>91</v>
      </c>
      <c r="AQ665" s="4">
        <v>1946</v>
      </c>
      <c r="AS665" s="4" t="s">
        <v>4188</v>
      </c>
      <c r="AX665" s="4" t="s">
        <v>4188</v>
      </c>
      <c r="BF665" s="4" t="s">
        <v>4189</v>
      </c>
      <c r="BL665" s="4" t="s">
        <v>97</v>
      </c>
      <c r="BN665" s="4" t="s">
        <v>97</v>
      </c>
      <c r="BV665" s="4" t="s">
        <v>4190</v>
      </c>
      <c r="BY665" s="4" t="s">
        <v>4191</v>
      </c>
      <c r="CA665" s="8" t="str">
        <f>CONCATENATE(MID(AX665,6,2),"/",MID(AX665,9,2),"/",MID(AX665,1,4))</f>
        <v>09/28/2009</v>
      </c>
      <c r="CB665" s="7" t="str">
        <f>MID(BF665,33,4)</f>
        <v>698</v>
      </c>
    </row>
    <row r="666" spans="1:80">
      <c r="A666" s="12">
        <v>699</v>
      </c>
      <c r="B666" s="4">
        <v>958</v>
      </c>
      <c r="C666" s="4" t="s">
        <v>256</v>
      </c>
      <c r="E666" s="4" t="s">
        <v>4192</v>
      </c>
      <c r="J666" s="4" t="s">
        <v>528</v>
      </c>
      <c r="R666" s="4" t="s">
        <v>403</v>
      </c>
      <c r="U666" s="4" t="s">
        <v>594</v>
      </c>
      <c r="AC666" s="4" t="s">
        <v>4193</v>
      </c>
      <c r="AI666" s="4" t="s">
        <v>119</v>
      </c>
      <c r="AQ666" s="4">
        <v>1964</v>
      </c>
      <c r="AS666" s="4" t="s">
        <v>4194</v>
      </c>
      <c r="AU666" s="5">
        <v>38650</v>
      </c>
      <c r="AX666" s="4" t="s">
        <v>4194</v>
      </c>
      <c r="BD666" s="4" t="s">
        <v>4195</v>
      </c>
      <c r="BF666" s="4" t="s">
        <v>4196</v>
      </c>
      <c r="BH666" s="4" t="s">
        <v>96</v>
      </c>
      <c r="BL666" s="4" t="s">
        <v>97</v>
      </c>
      <c r="BN666" s="4" t="s">
        <v>97</v>
      </c>
      <c r="BV666" s="4" t="s">
        <v>4197</v>
      </c>
      <c r="BY666" s="4" t="s">
        <v>4198</v>
      </c>
      <c r="CA666" s="8" t="str">
        <f>CONCATENATE(MID(AX666,6,2),"/",MID(AX666,9,2),"/",MID(AX666,1,4))</f>
        <v>09/28/2009</v>
      </c>
      <c r="CB666" s="7" t="str">
        <f>MID(BF666,33,4)</f>
        <v>699</v>
      </c>
    </row>
    <row r="667" spans="1:80">
      <c r="A667" s="12">
        <v>700</v>
      </c>
      <c r="B667" s="4">
        <v>962</v>
      </c>
      <c r="C667" s="4" t="s">
        <v>256</v>
      </c>
      <c r="E667" s="4" t="s">
        <v>4199</v>
      </c>
      <c r="R667" s="4" t="s">
        <v>155</v>
      </c>
      <c r="U667" s="4" t="s">
        <v>739</v>
      </c>
      <c r="X667" s="4" t="s">
        <v>4200</v>
      </c>
      <c r="AS667" s="4" t="s">
        <v>4201</v>
      </c>
      <c r="AU667" s="5">
        <v>38620</v>
      </c>
      <c r="AX667" s="4" t="s">
        <v>4201</v>
      </c>
      <c r="BD667" s="4" t="s">
        <v>4202</v>
      </c>
      <c r="BF667" s="4" t="s">
        <v>4203</v>
      </c>
      <c r="BH667" s="4" t="s">
        <v>96</v>
      </c>
      <c r="BL667" s="4" t="s">
        <v>97</v>
      </c>
      <c r="BN667" s="4" t="s">
        <v>97</v>
      </c>
      <c r="BY667" s="4" t="s">
        <v>4204</v>
      </c>
      <c r="CA667" s="8" t="str">
        <f>CONCATENATE(MID(AX667,6,2),"/",MID(AX667,9,2),"/",MID(AX667,1,4))</f>
        <v>09/28/2009</v>
      </c>
      <c r="CB667" s="7" t="str">
        <f>MID(BF667,33,4)</f>
        <v>700</v>
      </c>
    </row>
    <row r="668" spans="1:80">
      <c r="A668" s="12">
        <v>701</v>
      </c>
      <c r="B668" s="4">
        <v>963</v>
      </c>
      <c r="C668" s="4" t="s">
        <v>256</v>
      </c>
      <c r="E668" s="4" t="s">
        <v>4205</v>
      </c>
      <c r="AS668" s="4" t="s">
        <v>4206</v>
      </c>
      <c r="AU668" s="5">
        <v>38620</v>
      </c>
      <c r="AX668" s="4" t="s">
        <v>4206</v>
      </c>
      <c r="BF668" s="4" t="s">
        <v>4207</v>
      </c>
      <c r="BL668" s="4" t="s">
        <v>97</v>
      </c>
      <c r="BN668" s="4" t="s">
        <v>97</v>
      </c>
      <c r="BV668" s="4" t="s">
        <v>4208</v>
      </c>
      <c r="BY668" s="4" t="s">
        <v>4209</v>
      </c>
      <c r="CA668" s="8" t="str">
        <f>CONCATENATE(MID(AX668,6,2),"/",MID(AX668,9,2),"/",MID(AX668,1,4))</f>
        <v>09/28/2009</v>
      </c>
      <c r="CB668" s="7" t="str">
        <f>MID(BF668,33,4)</f>
        <v>701</v>
      </c>
    </row>
    <row r="669" spans="1:80">
      <c r="A669" s="12">
        <v>702</v>
      </c>
      <c r="B669" s="4">
        <v>967</v>
      </c>
      <c r="C669" s="4" t="s">
        <v>256</v>
      </c>
      <c r="E669" s="4" t="s">
        <v>4210</v>
      </c>
      <c r="R669" s="4" t="s">
        <v>85</v>
      </c>
      <c r="U669" s="4" t="s">
        <v>413</v>
      </c>
      <c r="X669" s="4" t="s">
        <v>4211</v>
      </c>
      <c r="AC669" s="4" t="s">
        <v>1769</v>
      </c>
      <c r="AF669" s="4" t="s">
        <v>90</v>
      </c>
      <c r="AI669" s="4" t="s">
        <v>109</v>
      </c>
      <c r="AN669" s="4" t="s">
        <v>92</v>
      </c>
      <c r="AQ669" s="4">
        <v>1950</v>
      </c>
      <c r="AS669" s="4" t="s">
        <v>4212</v>
      </c>
      <c r="AU669" s="5">
        <v>38620</v>
      </c>
      <c r="AX669" s="4" t="s">
        <v>4212</v>
      </c>
      <c r="BD669" s="4" t="s">
        <v>4213</v>
      </c>
      <c r="BF669" s="4" t="s">
        <v>4214</v>
      </c>
      <c r="BH669" s="4" t="s">
        <v>96</v>
      </c>
      <c r="BL669" s="4" t="s">
        <v>97</v>
      </c>
      <c r="BN669" s="4" t="s">
        <v>97</v>
      </c>
      <c r="BV669" s="4" t="s">
        <v>4215</v>
      </c>
      <c r="BY669" s="4" t="s">
        <v>2086</v>
      </c>
      <c r="CA669" s="8" t="str">
        <f>CONCATENATE(MID(AX669,6,2),"/",MID(AX669,9,2),"/",MID(AX669,1,4))</f>
        <v>09/28/2009</v>
      </c>
      <c r="CB669" s="7" t="str">
        <f>MID(BF669,33,4)</f>
        <v>702</v>
      </c>
    </row>
    <row r="670" spans="1:80">
      <c r="A670" s="12">
        <v>703</v>
      </c>
      <c r="B670" s="4">
        <v>957</v>
      </c>
      <c r="C670" s="4" t="s">
        <v>256</v>
      </c>
      <c r="E670" s="4" t="s">
        <v>4216</v>
      </c>
      <c r="R670" s="4" t="s">
        <v>246</v>
      </c>
      <c r="U670" s="4" t="s">
        <v>86</v>
      </c>
      <c r="X670" s="4" t="s">
        <v>1768</v>
      </c>
      <c r="AC670" s="4" t="s">
        <v>1769</v>
      </c>
      <c r="AF670" s="4" t="s">
        <v>118</v>
      </c>
      <c r="AI670" s="4" t="s">
        <v>119</v>
      </c>
      <c r="AN670" s="4" t="s">
        <v>130</v>
      </c>
      <c r="AQ670" s="4">
        <v>1988</v>
      </c>
      <c r="AS670" s="4" t="s">
        <v>4217</v>
      </c>
      <c r="AU670" s="5">
        <v>38619</v>
      </c>
      <c r="AX670" s="4" t="s">
        <v>4217</v>
      </c>
      <c r="BD670" s="4" t="s">
        <v>4218</v>
      </c>
      <c r="BF670" s="4" t="s">
        <v>4219</v>
      </c>
      <c r="BH670" s="4" t="s">
        <v>96</v>
      </c>
      <c r="BL670" s="4" t="s">
        <v>97</v>
      </c>
      <c r="BN670" s="4" t="s">
        <v>97</v>
      </c>
      <c r="BV670" s="4" t="s">
        <v>4220</v>
      </c>
      <c r="BY670" s="4" t="s">
        <v>4221</v>
      </c>
      <c r="CA670" s="8" t="str">
        <f>CONCATENATE(MID(AX670,6,2),"/",MID(AX670,9,2),"/",MID(AX670,1,4))</f>
        <v>09/28/2009</v>
      </c>
      <c r="CB670" s="7" t="str">
        <f>MID(BF670,33,4)</f>
        <v>703</v>
      </c>
    </row>
    <row r="671" spans="1:80">
      <c r="A671" s="12">
        <v>704</v>
      </c>
      <c r="B671" s="4">
        <v>959</v>
      </c>
      <c r="C671" s="4" t="s">
        <v>256</v>
      </c>
      <c r="E671" s="4" t="s">
        <v>4222</v>
      </c>
      <c r="R671" s="4" t="s">
        <v>85</v>
      </c>
      <c r="U671" s="4" t="s">
        <v>625</v>
      </c>
      <c r="X671" s="4" t="s">
        <v>3516</v>
      </c>
      <c r="AC671" s="4" t="s">
        <v>4223</v>
      </c>
      <c r="AI671" s="4" t="s">
        <v>109</v>
      </c>
      <c r="AQ671" s="4">
        <v>1988</v>
      </c>
      <c r="AS671" s="4" t="s">
        <v>4224</v>
      </c>
      <c r="AU671" s="5">
        <v>38621</v>
      </c>
      <c r="AX671" s="4" t="s">
        <v>4224</v>
      </c>
      <c r="BF671" s="4" t="s">
        <v>4225</v>
      </c>
      <c r="BH671" s="4" t="s">
        <v>96</v>
      </c>
      <c r="BL671" s="4" t="s">
        <v>97</v>
      </c>
      <c r="BN671" s="4" t="s">
        <v>97</v>
      </c>
      <c r="BV671" s="4" t="s">
        <v>4190</v>
      </c>
      <c r="BY671" s="4" t="s">
        <v>4226</v>
      </c>
      <c r="CA671" s="8" t="str">
        <f>CONCATENATE(MID(AX671,6,2),"/",MID(AX671,9,2),"/",MID(AX671,1,4))</f>
        <v>09/28/2009</v>
      </c>
      <c r="CB671" s="7" t="str">
        <f>MID(BF671,33,4)</f>
        <v>704</v>
      </c>
    </row>
    <row r="672" spans="1:80">
      <c r="A672" s="12">
        <v>705</v>
      </c>
      <c r="B672" s="4">
        <v>961</v>
      </c>
      <c r="C672" s="4" t="s">
        <v>256</v>
      </c>
      <c r="E672" s="4" t="s">
        <v>4227</v>
      </c>
      <c r="AS672" s="4" t="s">
        <v>4228</v>
      </c>
      <c r="AX672" s="4" t="s">
        <v>4228</v>
      </c>
      <c r="BF672" s="4" t="s">
        <v>4229</v>
      </c>
      <c r="BL672" s="4" t="s">
        <v>97</v>
      </c>
      <c r="BN672" s="4" t="s">
        <v>97</v>
      </c>
      <c r="BV672" s="4" t="s">
        <v>4190</v>
      </c>
      <c r="BY672" s="4" t="s">
        <v>4230</v>
      </c>
      <c r="CA672" s="8" t="str">
        <f>CONCATENATE(MID(AX672,6,2),"/",MID(AX672,9,2),"/",MID(AX672,1,4))</f>
        <v>09/28/2009</v>
      </c>
      <c r="CB672" s="7" t="str">
        <f>MID(BF672,33,4)</f>
        <v>705</v>
      </c>
    </row>
    <row r="673" spans="1:80">
      <c r="A673" s="12">
        <v>706</v>
      </c>
      <c r="B673" s="4">
        <v>966</v>
      </c>
      <c r="C673" s="4" t="s">
        <v>256</v>
      </c>
      <c r="E673" s="4" t="s">
        <v>4231</v>
      </c>
      <c r="R673" s="4" t="s">
        <v>85</v>
      </c>
      <c r="U673" s="4" t="s">
        <v>594</v>
      </c>
      <c r="X673" s="4" t="s">
        <v>4232</v>
      </c>
      <c r="Z673" s="4" t="s">
        <v>356</v>
      </c>
      <c r="AC673" s="4" t="s">
        <v>357</v>
      </c>
      <c r="AF673" s="4" t="s">
        <v>4233</v>
      </c>
      <c r="AI673" s="4" t="s">
        <v>129</v>
      </c>
      <c r="AN673" s="4" t="s">
        <v>110</v>
      </c>
      <c r="AQ673" s="4">
        <v>1979</v>
      </c>
      <c r="AS673" s="4" t="s">
        <v>4234</v>
      </c>
      <c r="AU673" s="5">
        <v>38620</v>
      </c>
      <c r="AX673" s="4" t="s">
        <v>4234</v>
      </c>
      <c r="BD673" s="4" t="s">
        <v>4235</v>
      </c>
      <c r="BF673" s="4" t="s">
        <v>4236</v>
      </c>
      <c r="BH673" s="4" t="s">
        <v>96</v>
      </c>
      <c r="BL673" s="4" t="s">
        <v>97</v>
      </c>
      <c r="BN673" s="4" t="s">
        <v>97</v>
      </c>
      <c r="BV673" s="4" t="s">
        <v>4237</v>
      </c>
      <c r="BY673" s="4" t="s">
        <v>4238</v>
      </c>
      <c r="CA673" s="8" t="str">
        <f>CONCATENATE(MID(AX673,6,2),"/",MID(AX673,9,2),"/",MID(AX673,1,4))</f>
        <v>09/28/2009</v>
      </c>
      <c r="CB673" s="7" t="str">
        <f>MID(BF673,33,4)</f>
        <v>706</v>
      </c>
    </row>
    <row r="674" spans="1:80">
      <c r="A674" s="12">
        <v>707</v>
      </c>
      <c r="B674" s="4">
        <v>952</v>
      </c>
      <c r="C674" s="4" t="s">
        <v>256</v>
      </c>
      <c r="E674" s="4" t="s">
        <v>4239</v>
      </c>
      <c r="R674" s="4" t="s">
        <v>4240</v>
      </c>
      <c r="U674" s="4" t="s">
        <v>625</v>
      </c>
      <c r="X674" s="4" t="s">
        <v>1769</v>
      </c>
      <c r="AC674" s="4" t="s">
        <v>1769</v>
      </c>
      <c r="AI674" s="4" t="s">
        <v>91</v>
      </c>
      <c r="AQ674" s="4">
        <v>1988</v>
      </c>
      <c r="AS674" s="4" t="s">
        <v>4241</v>
      </c>
      <c r="AU674" s="5">
        <v>38619</v>
      </c>
      <c r="AX674" s="4" t="s">
        <v>4241</v>
      </c>
      <c r="BD674" s="4" t="s">
        <v>4242</v>
      </c>
      <c r="BF674" s="4" t="s">
        <v>4243</v>
      </c>
      <c r="BH674" s="4" t="s">
        <v>96</v>
      </c>
      <c r="BL674" s="4" t="s">
        <v>97</v>
      </c>
      <c r="BN674" s="4" t="s">
        <v>97</v>
      </c>
      <c r="BV674" s="4" t="s">
        <v>4244</v>
      </c>
      <c r="BY674" s="4" t="s">
        <v>4245</v>
      </c>
      <c r="CA674" s="8" t="str">
        <f>CONCATENATE(MID(AX674,6,2),"/",MID(AX674,9,2),"/",MID(AX674,1,4))</f>
        <v>09/28/2009</v>
      </c>
      <c r="CB674" s="7" t="str">
        <f>MID(BF674,33,4)</f>
        <v>707</v>
      </c>
    </row>
    <row r="675" spans="1:80">
      <c r="A675" s="12">
        <v>708</v>
      </c>
      <c r="B675" s="4">
        <v>956</v>
      </c>
      <c r="C675" s="4" t="s">
        <v>256</v>
      </c>
      <c r="E675" s="4" t="s">
        <v>4246</v>
      </c>
      <c r="J675" s="4" t="s">
        <v>528</v>
      </c>
      <c r="R675" s="4" t="s">
        <v>246</v>
      </c>
      <c r="U675" s="4" t="s">
        <v>625</v>
      </c>
      <c r="AC675" s="4" t="s">
        <v>4193</v>
      </c>
      <c r="AI675" s="4" t="s">
        <v>91</v>
      </c>
      <c r="AQ675" s="4">
        <v>1988</v>
      </c>
      <c r="AS675" s="4" t="s">
        <v>4247</v>
      </c>
      <c r="AU675" s="5">
        <v>38619</v>
      </c>
      <c r="AX675" s="4" t="s">
        <v>4247</v>
      </c>
      <c r="BD675" s="4" t="s">
        <v>4248</v>
      </c>
      <c r="BF675" s="4" t="s">
        <v>4249</v>
      </c>
      <c r="BH675" s="4" t="s">
        <v>96</v>
      </c>
      <c r="BL675" s="4" t="s">
        <v>97</v>
      </c>
      <c r="BN675" s="4" t="s">
        <v>97</v>
      </c>
      <c r="BV675" s="4" t="s">
        <v>4250</v>
      </c>
      <c r="BY675" s="4" t="s">
        <v>4251</v>
      </c>
      <c r="CA675" s="8" t="str">
        <f>CONCATENATE(MID(AX675,6,2),"/",MID(AX675,9,2),"/",MID(AX675,1,4))</f>
        <v>09/28/2009</v>
      </c>
      <c r="CB675" s="7" t="str">
        <f>MID(BF675,33,4)</f>
        <v>708</v>
      </c>
    </row>
    <row r="676" spans="1:80">
      <c r="A676" s="12">
        <v>709</v>
      </c>
      <c r="B676" s="4">
        <v>960</v>
      </c>
      <c r="C676" s="4" t="s">
        <v>256</v>
      </c>
      <c r="E676" s="4" t="s">
        <v>4252</v>
      </c>
      <c r="J676" s="4" t="s">
        <v>528</v>
      </c>
      <c r="R676" s="4" t="s">
        <v>4253</v>
      </c>
      <c r="U676" s="4" t="s">
        <v>454</v>
      </c>
      <c r="X676" s="4" t="s">
        <v>429</v>
      </c>
      <c r="AC676" s="4" t="s">
        <v>1542</v>
      </c>
      <c r="AI676" s="4" t="s">
        <v>91</v>
      </c>
      <c r="AN676" s="4" t="s">
        <v>157</v>
      </c>
      <c r="AQ676" s="4">
        <v>1976</v>
      </c>
      <c r="AS676" s="4" t="s">
        <v>4254</v>
      </c>
      <c r="AU676" s="5">
        <v>38620</v>
      </c>
      <c r="AX676" s="4" t="s">
        <v>4254</v>
      </c>
      <c r="BD676" s="4" t="s">
        <v>4255</v>
      </c>
      <c r="BF676" s="4" t="s">
        <v>4256</v>
      </c>
      <c r="BL676" s="4" t="s">
        <v>97</v>
      </c>
      <c r="BN676" s="4" t="s">
        <v>97</v>
      </c>
      <c r="BV676" s="4" t="s">
        <v>4257</v>
      </c>
      <c r="BY676" s="4" t="s">
        <v>4258</v>
      </c>
      <c r="CA676" s="8" t="str">
        <f>CONCATENATE(MID(AX676,6,2),"/",MID(AX676,9,2),"/",MID(AX676,1,4))</f>
        <v>09/28/2009</v>
      </c>
      <c r="CB676" s="7" t="str">
        <f>MID(BF676,33,4)</f>
        <v>709</v>
      </c>
    </row>
    <row r="677" spans="1:80">
      <c r="A677" s="12">
        <v>710</v>
      </c>
      <c r="B677" s="4">
        <v>965</v>
      </c>
      <c r="C677" s="4" t="s">
        <v>256</v>
      </c>
      <c r="E677" s="4" t="s">
        <v>4259</v>
      </c>
      <c r="R677" s="4" t="s">
        <v>85</v>
      </c>
      <c r="U677" s="4" t="s">
        <v>413</v>
      </c>
      <c r="X677" s="4" t="s">
        <v>4168</v>
      </c>
      <c r="AC677" s="4" t="s">
        <v>2066</v>
      </c>
      <c r="AF677" s="4" t="s">
        <v>118</v>
      </c>
      <c r="AI677" s="4" t="s">
        <v>91</v>
      </c>
      <c r="AN677" s="4" t="s">
        <v>157</v>
      </c>
      <c r="AQ677" s="4">
        <v>1947</v>
      </c>
      <c r="AS677" s="4" t="s">
        <v>4260</v>
      </c>
      <c r="AU677" s="5">
        <v>38618</v>
      </c>
      <c r="AX677" s="4" t="s">
        <v>4260</v>
      </c>
      <c r="BD677" s="4" t="s">
        <v>4261</v>
      </c>
      <c r="BF677" s="4" t="s">
        <v>4262</v>
      </c>
      <c r="BH677" s="4" t="s">
        <v>96</v>
      </c>
      <c r="BL677" s="4" t="s">
        <v>97</v>
      </c>
      <c r="BN677" s="4" t="s">
        <v>97</v>
      </c>
      <c r="BV677" s="4" t="s">
        <v>4263</v>
      </c>
      <c r="BY677" s="4" t="s">
        <v>4264</v>
      </c>
      <c r="CA677" s="8" t="str">
        <f>CONCATENATE(MID(AX677,6,2),"/",MID(AX677,9,2),"/",MID(AX677,1,4))</f>
        <v>09/28/2009</v>
      </c>
      <c r="CB677" s="7" t="str">
        <f>MID(BF677,33,4)</f>
        <v>710</v>
      </c>
    </row>
    <row r="678" spans="1:80">
      <c r="A678" s="12">
        <v>711</v>
      </c>
      <c r="B678" s="4">
        <v>969</v>
      </c>
      <c r="C678" s="4" t="s">
        <v>256</v>
      </c>
      <c r="E678" s="4" t="s">
        <v>4265</v>
      </c>
      <c r="R678" s="4" t="s">
        <v>85</v>
      </c>
      <c r="U678" s="4" t="s">
        <v>413</v>
      </c>
      <c r="X678" s="4" t="s">
        <v>87</v>
      </c>
      <c r="AC678" s="4" t="s">
        <v>4266</v>
      </c>
      <c r="AF678" s="4" t="s">
        <v>4267</v>
      </c>
      <c r="AI678" s="4" t="s">
        <v>109</v>
      </c>
      <c r="AN678" s="4" t="s">
        <v>157</v>
      </c>
      <c r="AQ678" s="4">
        <v>1946</v>
      </c>
      <c r="AS678" s="4" t="s">
        <v>4268</v>
      </c>
      <c r="AU678" s="5">
        <v>38620</v>
      </c>
      <c r="AX678" s="4" t="s">
        <v>4268</v>
      </c>
      <c r="BF678" s="4" t="s">
        <v>4269</v>
      </c>
      <c r="BH678" s="4" t="s">
        <v>4270</v>
      </c>
      <c r="BL678" s="4" t="s">
        <v>97</v>
      </c>
      <c r="BN678" s="4" t="s">
        <v>97</v>
      </c>
      <c r="BV678" s="4" t="s">
        <v>4190</v>
      </c>
      <c r="BY678" s="4" t="s">
        <v>123</v>
      </c>
      <c r="CA678" s="8" t="str">
        <f>CONCATENATE(MID(AX678,6,2),"/",MID(AX678,9,2),"/",MID(AX678,1,4))</f>
        <v>09/28/2009</v>
      </c>
      <c r="CB678" s="7" t="str">
        <f>MID(BF678,33,4)</f>
        <v>711</v>
      </c>
    </row>
    <row r="679" spans="1:80">
      <c r="A679" s="12">
        <v>712</v>
      </c>
      <c r="B679" s="4">
        <v>951</v>
      </c>
      <c r="C679" s="4" t="s">
        <v>256</v>
      </c>
      <c r="E679" s="4" t="s">
        <v>4271</v>
      </c>
      <c r="U679" s="4" t="s">
        <v>413</v>
      </c>
      <c r="X679" s="4" t="s">
        <v>87</v>
      </c>
      <c r="AC679" s="4" t="s">
        <v>1811</v>
      </c>
      <c r="AI679" s="4" t="s">
        <v>109</v>
      </c>
      <c r="AQ679" s="4">
        <v>1944</v>
      </c>
      <c r="AS679" s="4" t="s">
        <v>4272</v>
      </c>
      <c r="AU679" s="5">
        <v>38619</v>
      </c>
      <c r="AX679" s="4" t="s">
        <v>4272</v>
      </c>
      <c r="BD679" s="4" t="s">
        <v>4273</v>
      </c>
      <c r="BF679" s="4" t="s">
        <v>4274</v>
      </c>
      <c r="BH679" s="4" t="s">
        <v>96</v>
      </c>
      <c r="BL679" s="4" t="s">
        <v>97</v>
      </c>
      <c r="BN679" s="4" t="s">
        <v>97</v>
      </c>
      <c r="BV679" s="4" t="s">
        <v>4275</v>
      </c>
      <c r="BY679" s="4" t="s">
        <v>4276</v>
      </c>
      <c r="CA679" s="8" t="str">
        <f>CONCATENATE(MID(AX679,6,2),"/",MID(AX679,9,2),"/",MID(AX679,1,4))</f>
        <v>09/28/2009</v>
      </c>
      <c r="CB679" s="7" t="str">
        <f>MID(BF679,33,4)</f>
        <v>712</v>
      </c>
    </row>
    <row r="680" spans="1:80">
      <c r="A680" s="12">
        <v>713</v>
      </c>
      <c r="B680" s="4">
        <v>968</v>
      </c>
      <c r="C680" s="4" t="s">
        <v>256</v>
      </c>
      <c r="E680" s="4" t="s">
        <v>4277</v>
      </c>
      <c r="J680" s="4" t="s">
        <v>4278</v>
      </c>
      <c r="R680" s="4" t="s">
        <v>85</v>
      </c>
      <c r="U680" s="4" t="s">
        <v>625</v>
      </c>
      <c r="X680" s="4" t="s">
        <v>1768</v>
      </c>
      <c r="AC680" s="4" t="s">
        <v>1769</v>
      </c>
      <c r="AI680" s="4" t="s">
        <v>109</v>
      </c>
      <c r="AQ680" s="4">
        <v>1971</v>
      </c>
      <c r="AS680" s="4" t="s">
        <v>4279</v>
      </c>
      <c r="AU680" s="5">
        <v>38620</v>
      </c>
      <c r="AX680" s="4" t="s">
        <v>4279</v>
      </c>
      <c r="BD680" s="4" t="s">
        <v>4280</v>
      </c>
      <c r="BF680" s="4" t="s">
        <v>4281</v>
      </c>
      <c r="BH680" s="4" t="s">
        <v>96</v>
      </c>
      <c r="BL680" s="4" t="s">
        <v>97</v>
      </c>
      <c r="BN680" s="4" t="s">
        <v>97</v>
      </c>
      <c r="BV680" s="4" t="s">
        <v>4282</v>
      </c>
      <c r="BY680" s="4" t="s">
        <v>4283</v>
      </c>
      <c r="CA680" s="8" t="str">
        <f>CONCATENATE(MID(AX680,6,2),"/",MID(AX680,9,2),"/",MID(AX680,1,4))</f>
        <v>09/28/2009</v>
      </c>
      <c r="CB680" s="7" t="str">
        <f>MID(BF680,33,4)</f>
        <v>713</v>
      </c>
    </row>
    <row r="681" spans="1:80">
      <c r="A681" s="12">
        <v>714</v>
      </c>
      <c r="B681" s="4">
        <v>926</v>
      </c>
      <c r="C681" s="4" t="s">
        <v>256</v>
      </c>
      <c r="E681" s="4" t="s">
        <v>4284</v>
      </c>
      <c r="J681" s="4" t="s">
        <v>4285</v>
      </c>
      <c r="R681" s="4" t="s">
        <v>85</v>
      </c>
      <c r="U681" s="4" t="s">
        <v>117</v>
      </c>
      <c r="X681" s="4" t="s">
        <v>87</v>
      </c>
      <c r="AC681" s="4" t="s">
        <v>89</v>
      </c>
      <c r="AI681" s="4" t="s">
        <v>129</v>
      </c>
      <c r="AN681" s="4" t="s">
        <v>130</v>
      </c>
      <c r="AQ681" s="4">
        <v>1977</v>
      </c>
      <c r="AS681" s="4" t="s">
        <v>4286</v>
      </c>
      <c r="AU681" s="5">
        <v>38598</v>
      </c>
      <c r="AX681" s="4" t="s">
        <v>4286</v>
      </c>
      <c r="BD681" s="4" t="s">
        <v>4287</v>
      </c>
      <c r="BF681" s="4" t="s">
        <v>4288</v>
      </c>
      <c r="BH681" s="4" t="s">
        <v>96</v>
      </c>
      <c r="BL681" s="4" t="s">
        <v>97</v>
      </c>
      <c r="BN681" s="4" t="s">
        <v>97</v>
      </c>
      <c r="BV681" s="4" t="s">
        <v>4289</v>
      </c>
      <c r="BY681" s="4" t="s">
        <v>4290</v>
      </c>
      <c r="CA681" s="8" t="str">
        <f>CONCATENATE(MID(AX681,6,2),"/",MID(AX681,9,2),"/",MID(AX681,1,4))</f>
        <v>10/06/2009</v>
      </c>
      <c r="CB681" s="7" t="str">
        <f>MID(BF681,33,4)</f>
        <v>714</v>
      </c>
    </row>
    <row r="682" spans="1:80">
      <c r="A682" s="12">
        <v>715</v>
      </c>
      <c r="B682" s="4">
        <v>927</v>
      </c>
      <c r="C682" s="4" t="s">
        <v>256</v>
      </c>
      <c r="E682" s="4" t="s">
        <v>4291</v>
      </c>
      <c r="J682" s="4" t="s">
        <v>4285</v>
      </c>
      <c r="R682" s="4" t="s">
        <v>85</v>
      </c>
      <c r="U682" s="4" t="s">
        <v>117</v>
      </c>
      <c r="Z682" s="4" t="s">
        <v>372</v>
      </c>
      <c r="AC682" s="4" t="s">
        <v>4292</v>
      </c>
      <c r="AI682" s="4" t="s">
        <v>129</v>
      </c>
      <c r="AN682" s="4" t="s">
        <v>92</v>
      </c>
      <c r="AQ682" s="4">
        <v>1981</v>
      </c>
      <c r="AS682" s="4" t="s">
        <v>4293</v>
      </c>
      <c r="AU682" s="5">
        <v>38594</v>
      </c>
      <c r="AX682" s="4" t="s">
        <v>4293</v>
      </c>
      <c r="BD682" s="4" t="s">
        <v>4294</v>
      </c>
      <c r="BF682" s="4" t="s">
        <v>4295</v>
      </c>
      <c r="BH682" s="4" t="s">
        <v>96</v>
      </c>
      <c r="BL682" s="4" t="s">
        <v>97</v>
      </c>
      <c r="BN682" s="4" t="s">
        <v>97</v>
      </c>
      <c r="BV682" s="4" t="s">
        <v>4296</v>
      </c>
      <c r="BY682" s="4" t="s">
        <v>4297</v>
      </c>
      <c r="CA682" s="8" t="str">
        <f>CONCATENATE(MID(AX682,6,2),"/",MID(AX682,9,2),"/",MID(AX682,1,4))</f>
        <v>10/06/2009</v>
      </c>
      <c r="CB682" s="7" t="str">
        <f>MID(BF682,33,4)</f>
        <v>715</v>
      </c>
    </row>
    <row r="683" spans="1:80">
      <c r="A683" s="12">
        <v>716</v>
      </c>
      <c r="B683" s="4">
        <v>925</v>
      </c>
      <c r="C683" s="4" t="s">
        <v>256</v>
      </c>
      <c r="E683" s="4" t="s">
        <v>4298</v>
      </c>
      <c r="J683" s="4" t="s">
        <v>4285</v>
      </c>
      <c r="R683" s="4" t="s">
        <v>85</v>
      </c>
      <c r="U683" s="4" t="s">
        <v>86</v>
      </c>
      <c r="X683" s="4" t="s">
        <v>4299</v>
      </c>
      <c r="Z683" s="4" t="s">
        <v>4300</v>
      </c>
      <c r="AC683" s="4" t="s">
        <v>4301</v>
      </c>
      <c r="AF683" s="4" t="s">
        <v>118</v>
      </c>
      <c r="AI683" s="4" t="s">
        <v>129</v>
      </c>
      <c r="AN683" s="4" t="s">
        <v>130</v>
      </c>
      <c r="AQ683" s="4">
        <v>1984</v>
      </c>
      <c r="AS683" s="4" t="s">
        <v>4302</v>
      </c>
      <c r="AU683" s="5">
        <v>38595</v>
      </c>
      <c r="AX683" s="4" t="s">
        <v>4302</v>
      </c>
      <c r="BD683" s="4" t="s">
        <v>4303</v>
      </c>
      <c r="BF683" s="4" t="s">
        <v>4304</v>
      </c>
      <c r="BH683" s="4" t="s">
        <v>96</v>
      </c>
      <c r="BL683" s="4" t="s">
        <v>97</v>
      </c>
      <c r="BN683" s="4" t="s">
        <v>97</v>
      </c>
      <c r="BV683" s="4" t="s">
        <v>4305</v>
      </c>
      <c r="BY683" s="4" t="s">
        <v>4306</v>
      </c>
      <c r="CA683" s="8" t="str">
        <f>CONCATENATE(MID(AX683,6,2),"/",MID(AX683,9,2),"/",MID(AX683,1,4))</f>
        <v>10/06/2009</v>
      </c>
      <c r="CB683" s="7" t="str">
        <f>MID(BF683,33,4)</f>
        <v>716</v>
      </c>
    </row>
    <row r="684" spans="1:80">
      <c r="A684" s="12">
        <v>717</v>
      </c>
      <c r="B684" s="4">
        <v>976</v>
      </c>
      <c r="C684" s="4" t="s">
        <v>256</v>
      </c>
      <c r="E684" s="4" t="s">
        <v>4307</v>
      </c>
      <c r="J684" s="4" t="s">
        <v>4307</v>
      </c>
      <c r="R684" s="4" t="s">
        <v>85</v>
      </c>
      <c r="U684" s="4" t="s">
        <v>625</v>
      </c>
      <c r="X684" s="4" t="s">
        <v>4308</v>
      </c>
      <c r="Z684" s="4" t="s">
        <v>140</v>
      </c>
      <c r="AC684" s="4" t="s">
        <v>89</v>
      </c>
      <c r="AF684" s="4" t="s">
        <v>4309</v>
      </c>
      <c r="AI684" s="4" t="s">
        <v>91</v>
      </c>
      <c r="AN684" s="4" t="s">
        <v>92</v>
      </c>
      <c r="AQ684" s="4">
        <v>1990</v>
      </c>
      <c r="AS684" s="4" t="s">
        <v>4310</v>
      </c>
      <c r="AU684" s="5">
        <v>38630</v>
      </c>
      <c r="AX684" s="4" t="s">
        <v>4310</v>
      </c>
      <c r="BD684" s="4" t="s">
        <v>4311</v>
      </c>
      <c r="BF684" s="4" t="s">
        <v>4312</v>
      </c>
      <c r="BH684" s="4" t="s">
        <v>96</v>
      </c>
      <c r="BL684" s="4" t="s">
        <v>97</v>
      </c>
      <c r="BN684" s="4" t="s">
        <v>97</v>
      </c>
      <c r="BV684" s="4" t="s">
        <v>4313</v>
      </c>
      <c r="BY684" s="4" t="s">
        <v>4314</v>
      </c>
      <c r="CA684" s="8" t="str">
        <f>CONCATENATE(MID(AX684,6,2),"/",MID(AX684,9,2),"/",MID(AX684,1,4))</f>
        <v>10/13/2009</v>
      </c>
      <c r="CB684" s="7" t="str">
        <f>MID(BF684,33,4)</f>
        <v>717</v>
      </c>
    </row>
    <row r="685" spans="1:80">
      <c r="A685" s="12">
        <v>718</v>
      </c>
      <c r="B685" s="4">
        <v>977</v>
      </c>
      <c r="C685" s="4" t="s">
        <v>256</v>
      </c>
      <c r="U685" s="4" t="s">
        <v>625</v>
      </c>
      <c r="AI685" s="4" t="s">
        <v>91</v>
      </c>
      <c r="AQ685" s="4">
        <v>1989</v>
      </c>
      <c r="AS685" s="4" t="s">
        <v>4315</v>
      </c>
      <c r="AU685" s="5">
        <v>38636</v>
      </c>
      <c r="AX685" s="4" t="s">
        <v>4315</v>
      </c>
      <c r="BF685" s="4" t="s">
        <v>4316</v>
      </c>
      <c r="BL685" s="4" t="s">
        <v>97</v>
      </c>
      <c r="BN685" s="4" t="s">
        <v>97</v>
      </c>
      <c r="BY685" s="4" t="s">
        <v>1231</v>
      </c>
      <c r="CA685" s="8" t="str">
        <f>CONCATENATE(MID(AX685,6,2),"/",MID(AX685,9,2),"/",MID(AX685,1,4))</f>
        <v>10/14/2009</v>
      </c>
      <c r="CB685" s="7" t="str">
        <f>MID(BF685,33,4)</f>
        <v>718</v>
      </c>
    </row>
    <row r="686" spans="1:80">
      <c r="A686" s="12">
        <v>719</v>
      </c>
      <c r="B686" s="4">
        <v>978</v>
      </c>
      <c r="C686" s="4" t="s">
        <v>256</v>
      </c>
      <c r="E686" s="4" t="s">
        <v>4317</v>
      </c>
      <c r="U686" s="4" t="s">
        <v>625</v>
      </c>
      <c r="AF686" s="4" t="s">
        <v>4318</v>
      </c>
      <c r="AI686" s="4" t="s">
        <v>119</v>
      </c>
      <c r="AQ686" s="4">
        <v>1989</v>
      </c>
      <c r="AS686" s="4" t="s">
        <v>4319</v>
      </c>
      <c r="AU686" s="5">
        <v>38634</v>
      </c>
      <c r="AX686" s="4" t="s">
        <v>4319</v>
      </c>
      <c r="BD686" s="4" t="s">
        <v>4320</v>
      </c>
      <c r="BF686" s="4" t="s">
        <v>4321</v>
      </c>
      <c r="BL686" s="4" t="s">
        <v>97</v>
      </c>
      <c r="BN686" s="4" t="s">
        <v>97</v>
      </c>
      <c r="BY686" s="4" t="s">
        <v>4322</v>
      </c>
      <c r="CA686" s="8" t="str">
        <f>CONCATENATE(MID(AX686,6,2),"/",MID(AX686,9,2),"/",MID(AX686,1,4))</f>
        <v>10/14/2009</v>
      </c>
      <c r="CB686" s="7" t="str">
        <f>MID(BF686,33,4)</f>
        <v>719</v>
      </c>
    </row>
    <row r="687" spans="1:80">
      <c r="A687" s="12">
        <v>720</v>
      </c>
      <c r="B687" s="4">
        <v>979</v>
      </c>
      <c r="C687" s="4" t="s">
        <v>256</v>
      </c>
      <c r="E687" s="4" t="s">
        <v>4323</v>
      </c>
      <c r="J687" s="4" t="s">
        <v>4324</v>
      </c>
      <c r="R687" s="4" t="s">
        <v>85</v>
      </c>
      <c r="AC687" s="4" t="s">
        <v>89</v>
      </c>
      <c r="AI687" s="4" t="s">
        <v>91</v>
      </c>
      <c r="AN687" s="4" t="s">
        <v>92</v>
      </c>
      <c r="AQ687" s="4">
        <v>1979</v>
      </c>
      <c r="AS687" s="4" t="s">
        <v>4325</v>
      </c>
      <c r="AU687" s="5">
        <v>38639</v>
      </c>
      <c r="AX687" s="4" t="s">
        <v>4325</v>
      </c>
      <c r="BD687" s="4" t="s">
        <v>4326</v>
      </c>
      <c r="BF687" s="4" t="s">
        <v>4327</v>
      </c>
      <c r="BH687" s="4" t="s">
        <v>96</v>
      </c>
      <c r="BL687" s="4" t="s">
        <v>97</v>
      </c>
      <c r="BN687" s="4" t="s">
        <v>97</v>
      </c>
      <c r="BV687" s="4" t="s">
        <v>4328</v>
      </c>
      <c r="BY687" s="4" t="s">
        <v>4329</v>
      </c>
      <c r="CA687" s="8" t="str">
        <f>CONCATENATE(MID(AX687,6,2),"/",MID(AX687,9,2),"/",MID(AX687,1,4))</f>
        <v>10/15/2009</v>
      </c>
      <c r="CB687" s="7" t="str">
        <f>MID(BF687,33,4)</f>
        <v>720</v>
      </c>
    </row>
    <row r="688" spans="1:80">
      <c r="A688" s="12">
        <v>721</v>
      </c>
      <c r="B688" s="4">
        <v>971</v>
      </c>
      <c r="C688" s="4" t="s">
        <v>256</v>
      </c>
      <c r="E688" s="4" t="s">
        <v>4330</v>
      </c>
      <c r="R688" s="4" t="s">
        <v>155</v>
      </c>
      <c r="U688" s="4" t="s">
        <v>86</v>
      </c>
      <c r="AC688" s="4" t="s">
        <v>89</v>
      </c>
      <c r="AI688" s="4" t="s">
        <v>109</v>
      </c>
      <c r="AN688" s="4" t="s">
        <v>92</v>
      </c>
      <c r="AQ688" s="4">
        <v>1994</v>
      </c>
      <c r="AS688" s="4" t="s">
        <v>4331</v>
      </c>
      <c r="AU688" s="5">
        <v>38625</v>
      </c>
      <c r="AX688" s="4" t="s">
        <v>4331</v>
      </c>
      <c r="BD688" s="4" t="s">
        <v>4332</v>
      </c>
      <c r="BF688" s="4" t="s">
        <v>4333</v>
      </c>
      <c r="BH688" s="4" t="s">
        <v>96</v>
      </c>
      <c r="BL688" s="4" t="s">
        <v>864</v>
      </c>
      <c r="BN688" s="4" t="s">
        <v>864</v>
      </c>
      <c r="BV688" s="4" t="s">
        <v>4334</v>
      </c>
      <c r="BY688" s="4" t="s">
        <v>4335</v>
      </c>
      <c r="CA688" s="8" t="str">
        <f>CONCATENATE(MID(AX688,6,2),"/",MID(AX688,9,2),"/",MID(AX688,1,4))</f>
        <v>10/16/2009</v>
      </c>
      <c r="CB688" s="7" t="str">
        <f>MID(BF688,33,4)</f>
        <v>721</v>
      </c>
    </row>
    <row r="689" spans="1:80">
      <c r="A689" s="12">
        <v>722</v>
      </c>
      <c r="B689" s="4">
        <v>989</v>
      </c>
      <c r="C689" s="4" t="s">
        <v>256</v>
      </c>
      <c r="E689" s="4" t="s">
        <v>4369</v>
      </c>
      <c r="K689" s="4" t="s">
        <v>528</v>
      </c>
      <c r="R689" s="4" t="s">
        <v>403</v>
      </c>
      <c r="U689" s="4" t="s">
        <v>1110</v>
      </c>
      <c r="AI689" s="4" t="s">
        <v>91</v>
      </c>
      <c r="AN689" s="4" t="s">
        <v>92</v>
      </c>
      <c r="AQ689" s="4">
        <v>1964</v>
      </c>
      <c r="AT689" s="4" t="s">
        <v>4370</v>
      </c>
      <c r="AV689" s="5">
        <v>38639</v>
      </c>
      <c r="AX689" s="4" t="s">
        <v>4370</v>
      </c>
      <c r="AY689" s="4" t="s">
        <v>4370</v>
      </c>
      <c r="BD689" s="4" t="s">
        <v>4371</v>
      </c>
      <c r="BF689" s="4" t="s">
        <v>4372</v>
      </c>
      <c r="BG689" s="4" t="s">
        <v>4372</v>
      </c>
      <c r="BH689" s="4" t="s">
        <v>96</v>
      </c>
      <c r="BL689" s="4" t="s">
        <v>97</v>
      </c>
      <c r="BN689" s="4" t="s">
        <v>97</v>
      </c>
      <c r="BU689" s="4" t="s">
        <v>4373</v>
      </c>
      <c r="BV689" s="4" t="s">
        <v>4374</v>
      </c>
      <c r="BY689" s="4" t="s">
        <v>4375</v>
      </c>
      <c r="CA689" s="8" t="str">
        <f>CONCATENATE(MID(AX689,6,2),"/",MID(AX689,9,2),"/",MID(AX689,1,4))</f>
        <v>10/19/2009</v>
      </c>
      <c r="CB689" s="7" t="str">
        <f>MID(BF689,33,4)</f>
        <v>722</v>
      </c>
    </row>
    <row r="690" spans="1:80">
      <c r="A690" s="12">
        <v>723</v>
      </c>
      <c r="B690" s="4">
        <v>991</v>
      </c>
      <c r="C690" s="4" t="s">
        <v>256</v>
      </c>
      <c r="E690" s="4" t="s">
        <v>4336</v>
      </c>
      <c r="R690" s="4" t="s">
        <v>403</v>
      </c>
      <c r="U690" s="4" t="s">
        <v>86</v>
      </c>
      <c r="AC690" s="4" t="s">
        <v>4337</v>
      </c>
      <c r="AF690" s="4" t="s">
        <v>4338</v>
      </c>
      <c r="AI690" s="4" t="s">
        <v>109</v>
      </c>
      <c r="AN690" s="4" t="s">
        <v>92</v>
      </c>
      <c r="AQ690" s="4">
        <v>1987</v>
      </c>
      <c r="AS690" s="4" t="s">
        <v>4339</v>
      </c>
      <c r="AU690" s="5">
        <v>38634</v>
      </c>
      <c r="AX690" s="4" t="s">
        <v>4339</v>
      </c>
      <c r="BD690" s="4" t="s">
        <v>4340</v>
      </c>
      <c r="BF690" s="4" t="s">
        <v>4341</v>
      </c>
      <c r="BH690" s="4" t="s">
        <v>96</v>
      </c>
      <c r="BL690" s="4" t="s">
        <v>97</v>
      </c>
      <c r="BN690" s="4" t="s">
        <v>97</v>
      </c>
      <c r="BV690" s="4" t="s">
        <v>4342</v>
      </c>
      <c r="BY690" s="4" t="s">
        <v>4343</v>
      </c>
      <c r="CA690" s="8" t="str">
        <f>CONCATENATE(MID(AX690,6,2),"/",MID(AX690,9,2),"/",MID(AX690,1,4))</f>
        <v>10/19/2009</v>
      </c>
      <c r="CB690" s="7" t="str">
        <f>MID(BF690,33,4)</f>
        <v>723</v>
      </c>
    </row>
    <row r="691" spans="1:80">
      <c r="A691" s="12">
        <v>724</v>
      </c>
      <c r="B691" s="4">
        <v>990</v>
      </c>
      <c r="C691" s="4" t="s">
        <v>256</v>
      </c>
      <c r="E691" s="4" t="s">
        <v>4344</v>
      </c>
      <c r="U691" s="4" t="s">
        <v>454</v>
      </c>
      <c r="AC691" s="4" t="s">
        <v>89</v>
      </c>
      <c r="AI691" s="4" t="s">
        <v>91</v>
      </c>
      <c r="AQ691" s="4">
        <v>1987</v>
      </c>
      <c r="AS691" s="4" t="s">
        <v>4345</v>
      </c>
      <c r="AU691" s="5">
        <v>38624</v>
      </c>
      <c r="AX691" s="4" t="s">
        <v>4345</v>
      </c>
      <c r="BD691" s="4" t="s">
        <v>4346</v>
      </c>
      <c r="BF691" s="4" t="s">
        <v>4347</v>
      </c>
      <c r="BH691" s="4" t="s">
        <v>2758</v>
      </c>
      <c r="BL691" s="4" t="s">
        <v>97</v>
      </c>
      <c r="BN691" s="4" t="s">
        <v>97</v>
      </c>
      <c r="BV691" s="4" t="s">
        <v>4348</v>
      </c>
      <c r="BY691" s="4" t="s">
        <v>1231</v>
      </c>
      <c r="CA691" s="8" t="str">
        <f>CONCATENATE(MID(AX691,6,2),"/",MID(AX691,9,2),"/",MID(AX691,1,4))</f>
        <v>10/19/2009</v>
      </c>
      <c r="CB691" s="7" t="str">
        <f>MID(BF691,33,4)</f>
        <v>724</v>
      </c>
    </row>
    <row r="692" spans="1:80">
      <c r="A692" s="12">
        <v>725</v>
      </c>
      <c r="B692" s="4">
        <v>993</v>
      </c>
      <c r="C692" s="4" t="s">
        <v>256</v>
      </c>
      <c r="E692" s="4" t="s">
        <v>4376</v>
      </c>
      <c r="U692" s="4" t="s">
        <v>117</v>
      </c>
      <c r="AI692" s="4" t="s">
        <v>91</v>
      </c>
      <c r="AN692" s="4" t="s">
        <v>1721</v>
      </c>
      <c r="AQ692" s="4">
        <v>1986</v>
      </c>
      <c r="AT692" s="4" t="s">
        <v>4377</v>
      </c>
      <c r="AV692" s="5">
        <v>38624</v>
      </c>
      <c r="AX692" s="4" t="s">
        <v>4377</v>
      </c>
      <c r="AY692" s="4" t="s">
        <v>4377</v>
      </c>
      <c r="BD692" s="4" t="s">
        <v>4378</v>
      </c>
      <c r="BF692" s="4" t="s">
        <v>4379</v>
      </c>
      <c r="BG692" s="4" t="s">
        <v>4379</v>
      </c>
      <c r="BH692" s="4" t="s">
        <v>96</v>
      </c>
      <c r="BL692" s="4" t="s">
        <v>97</v>
      </c>
      <c r="BN692" s="4" t="s">
        <v>97</v>
      </c>
      <c r="BV692" s="4" t="s">
        <v>4380</v>
      </c>
      <c r="BY692" s="4" t="s">
        <v>4381</v>
      </c>
      <c r="CA692" s="8" t="str">
        <f>CONCATENATE(MID(AX692,6,2),"/",MID(AX692,9,2),"/",MID(AX692,1,4))</f>
        <v>10/19/2009</v>
      </c>
      <c r="CB692" s="7" t="str">
        <f>MID(BF692,33,4)</f>
        <v>725</v>
      </c>
    </row>
    <row r="693" spans="1:80">
      <c r="A693" s="12">
        <v>726</v>
      </c>
      <c r="B693" s="4">
        <v>992</v>
      </c>
      <c r="C693" s="4" t="s">
        <v>256</v>
      </c>
      <c r="E693" s="4" t="s">
        <v>4349</v>
      </c>
      <c r="R693" s="4" t="s">
        <v>403</v>
      </c>
      <c r="U693" s="4" t="s">
        <v>86</v>
      </c>
      <c r="AI693" s="4" t="s">
        <v>91</v>
      </c>
      <c r="AN693" s="4" t="s">
        <v>250</v>
      </c>
      <c r="AQ693" s="4">
        <v>1974</v>
      </c>
      <c r="AS693" s="4" t="s">
        <v>4350</v>
      </c>
      <c r="AU693" s="5">
        <v>38624</v>
      </c>
      <c r="AX693" s="4" t="s">
        <v>4350</v>
      </c>
      <c r="BD693" s="4" t="s">
        <v>4351</v>
      </c>
      <c r="BF693" s="4" t="s">
        <v>4352</v>
      </c>
      <c r="BH693" s="4" t="s">
        <v>96</v>
      </c>
      <c r="BL693" s="4" t="s">
        <v>97</v>
      </c>
      <c r="BN693" s="4" t="s">
        <v>97</v>
      </c>
      <c r="BV693" s="4" t="s">
        <v>4353</v>
      </c>
      <c r="BY693" s="4" t="s">
        <v>4354</v>
      </c>
      <c r="CA693" s="8" t="str">
        <f>CONCATENATE(MID(AX693,6,2),"/",MID(AX693,9,2),"/",MID(AX693,1,4))</f>
        <v>10/19/2009</v>
      </c>
      <c r="CB693" s="7" t="str">
        <f>MID(BF693,33,4)</f>
        <v>726</v>
      </c>
    </row>
    <row r="694" spans="1:80">
      <c r="A694" s="12">
        <v>727</v>
      </c>
      <c r="B694" s="4">
        <v>994</v>
      </c>
      <c r="C694" s="4" t="s">
        <v>256</v>
      </c>
      <c r="E694" s="4" t="s">
        <v>4382</v>
      </c>
      <c r="R694" s="4" t="s">
        <v>403</v>
      </c>
      <c r="U694" s="4" t="s">
        <v>4383</v>
      </c>
      <c r="AI694" s="4" t="s">
        <v>91</v>
      </c>
      <c r="AN694" s="4" t="s">
        <v>92</v>
      </c>
      <c r="AQ694" s="4">
        <v>1959</v>
      </c>
      <c r="AT694" s="4" t="s">
        <v>4384</v>
      </c>
      <c r="AV694" s="5">
        <v>38614</v>
      </c>
      <c r="AX694" s="4" t="s">
        <v>4384</v>
      </c>
      <c r="AY694" s="4" t="s">
        <v>4384</v>
      </c>
      <c r="BD694" s="4" t="s">
        <v>4385</v>
      </c>
      <c r="BF694" s="4" t="s">
        <v>4386</v>
      </c>
      <c r="BG694" s="4" t="s">
        <v>4386</v>
      </c>
      <c r="BH694" s="4" t="s">
        <v>96</v>
      </c>
      <c r="BL694" s="4" t="s">
        <v>97</v>
      </c>
      <c r="BN694" s="4" t="s">
        <v>97</v>
      </c>
      <c r="BV694" s="4" t="s">
        <v>4387</v>
      </c>
      <c r="BY694" s="4" t="s">
        <v>4388</v>
      </c>
      <c r="CA694" s="8" t="str">
        <f>CONCATENATE(MID(AX694,6,2),"/",MID(AX694,9,2),"/",MID(AX694,1,4))</f>
        <v>10/19/2009</v>
      </c>
      <c r="CB694" s="7" t="str">
        <f>MID(BF694,33,4)</f>
        <v>727</v>
      </c>
    </row>
    <row r="695" spans="1:80">
      <c r="A695" s="12">
        <v>728</v>
      </c>
      <c r="B695" s="4">
        <v>995</v>
      </c>
      <c r="C695" s="4" t="s">
        <v>256</v>
      </c>
      <c r="E695" s="4" t="s">
        <v>4330</v>
      </c>
      <c r="R695" s="4" t="s">
        <v>403</v>
      </c>
      <c r="U695" s="4" t="s">
        <v>625</v>
      </c>
      <c r="AI695" s="4" t="s">
        <v>109</v>
      </c>
      <c r="AN695" s="4" t="s">
        <v>3205</v>
      </c>
      <c r="AQ695" s="4">
        <v>1983</v>
      </c>
      <c r="AT695" s="4" t="s">
        <v>4389</v>
      </c>
      <c r="AV695" s="5">
        <v>38624</v>
      </c>
      <c r="AX695" s="4" t="s">
        <v>4389</v>
      </c>
      <c r="AY695" s="4" t="s">
        <v>4389</v>
      </c>
      <c r="BD695" s="4" t="s">
        <v>4390</v>
      </c>
      <c r="BF695" s="4" t="s">
        <v>4391</v>
      </c>
      <c r="BG695" s="4" t="s">
        <v>4391</v>
      </c>
      <c r="BH695" s="4" t="s">
        <v>1302</v>
      </c>
      <c r="BL695" s="4" t="s">
        <v>97</v>
      </c>
      <c r="BN695" s="4" t="s">
        <v>97</v>
      </c>
      <c r="BV695" s="4" t="s">
        <v>4392</v>
      </c>
      <c r="BY695" s="4" t="s">
        <v>4393</v>
      </c>
      <c r="CA695" s="8" t="str">
        <f>CONCATENATE(MID(AX695,6,2),"/",MID(AX695,9,2),"/",MID(AX695,1,4))</f>
        <v>10/19/2009</v>
      </c>
      <c r="CB695" s="7" t="str">
        <f>MID(BF695,33,4)</f>
        <v>728</v>
      </c>
    </row>
    <row r="696" spans="1:80">
      <c r="A696" s="12">
        <v>729</v>
      </c>
      <c r="B696" s="4">
        <v>997</v>
      </c>
      <c r="C696" s="4" t="s">
        <v>256</v>
      </c>
      <c r="E696" s="4" t="s">
        <v>4355</v>
      </c>
      <c r="R696" s="4" t="s">
        <v>403</v>
      </c>
      <c r="U696" s="4" t="s">
        <v>625</v>
      </c>
      <c r="Z696" s="4" t="s">
        <v>4356</v>
      </c>
      <c r="AI696" s="4" t="s">
        <v>91</v>
      </c>
      <c r="AN696" s="4" t="s">
        <v>92</v>
      </c>
      <c r="AQ696" s="4">
        <v>1970</v>
      </c>
      <c r="AS696" s="4" t="s">
        <v>4357</v>
      </c>
      <c r="AU696" s="5">
        <v>38619</v>
      </c>
      <c r="AX696" s="4" t="s">
        <v>4357</v>
      </c>
      <c r="BD696" s="4" t="s">
        <v>4358</v>
      </c>
      <c r="BF696" s="4" t="s">
        <v>4359</v>
      </c>
      <c r="BH696" s="4" t="s">
        <v>96</v>
      </c>
      <c r="BL696" s="4" t="s">
        <v>97</v>
      </c>
      <c r="BN696" s="4" t="s">
        <v>97</v>
      </c>
      <c r="BV696" s="4" t="s">
        <v>4360</v>
      </c>
      <c r="BY696" s="4" t="s">
        <v>4361</v>
      </c>
      <c r="CA696" s="8" t="str">
        <f>CONCATENATE(MID(AX696,6,2),"/",MID(AX696,9,2),"/",MID(AX696,1,4))</f>
        <v>10/19/2009</v>
      </c>
      <c r="CB696" s="7" t="str">
        <f>MID(BF696,33,4)</f>
        <v>729</v>
      </c>
    </row>
    <row r="697" spans="1:80">
      <c r="A697" s="12">
        <v>730</v>
      </c>
      <c r="B697" s="4">
        <v>996</v>
      </c>
      <c r="C697" s="4" t="s">
        <v>256</v>
      </c>
      <c r="E697" s="4" t="s">
        <v>4362</v>
      </c>
      <c r="R697" s="4" t="s">
        <v>403</v>
      </c>
      <c r="Z697" s="4" t="s">
        <v>4363</v>
      </c>
      <c r="AI697" s="4" t="s">
        <v>109</v>
      </c>
      <c r="AQ697" s="4">
        <v>1949</v>
      </c>
      <c r="AS697" s="4" t="s">
        <v>4364</v>
      </c>
      <c r="AU697" s="5">
        <v>38619</v>
      </c>
      <c r="AX697" s="4" t="s">
        <v>4364</v>
      </c>
      <c r="BD697" s="4" t="s">
        <v>4365</v>
      </c>
      <c r="BF697" s="4" t="s">
        <v>4366</v>
      </c>
      <c r="BL697" s="4" t="s">
        <v>97</v>
      </c>
      <c r="BN697" s="4" t="s">
        <v>97</v>
      </c>
      <c r="BV697" s="4" t="s">
        <v>4367</v>
      </c>
      <c r="BY697" s="4" t="s">
        <v>4368</v>
      </c>
      <c r="CA697" s="8" t="str">
        <f>CONCATENATE(MID(AX697,6,2),"/",MID(AX697,9,2),"/",MID(AX697,1,4))</f>
        <v>10/19/2009</v>
      </c>
      <c r="CB697" s="7" t="str">
        <f>MID(BF697,33,4)</f>
        <v>730</v>
      </c>
    </row>
    <row r="698" spans="1:80">
      <c r="A698" s="12">
        <v>731</v>
      </c>
      <c r="B698" s="4">
        <v>1000</v>
      </c>
      <c r="C698" s="4" t="s">
        <v>256</v>
      </c>
      <c r="E698" s="4" t="s">
        <v>4394</v>
      </c>
      <c r="AF698" s="4" t="s">
        <v>1812</v>
      </c>
      <c r="AI698" s="4" t="s">
        <v>91</v>
      </c>
      <c r="AN698" s="4" t="s">
        <v>92</v>
      </c>
      <c r="AQ698" s="5">
        <v>31681</v>
      </c>
      <c r="AS698" s="4" t="s">
        <v>4395</v>
      </c>
      <c r="AU698" s="5">
        <v>38634</v>
      </c>
      <c r="AX698" s="4" t="s">
        <v>4395</v>
      </c>
      <c r="BF698" s="4" t="s">
        <v>4396</v>
      </c>
      <c r="BL698" s="4" t="s">
        <v>97</v>
      </c>
      <c r="BN698" s="4" t="s">
        <v>97</v>
      </c>
      <c r="BY698" s="4" t="s">
        <v>4397</v>
      </c>
      <c r="CA698" s="8" t="str">
        <f>CONCATENATE(MID(AX698,6,2),"/",MID(AX698,9,2),"/",MID(AX698,1,4))</f>
        <v>10/20/2009</v>
      </c>
      <c r="CB698" s="7" t="str">
        <f>MID(BF698,33,4)</f>
        <v>731</v>
      </c>
    </row>
    <row r="699" spans="1:80">
      <c r="A699" s="12">
        <v>732</v>
      </c>
      <c r="B699" s="4">
        <v>1005</v>
      </c>
      <c r="C699" s="4" t="s">
        <v>256</v>
      </c>
      <c r="E699" s="4" t="s">
        <v>4398</v>
      </c>
      <c r="J699" s="4" t="s">
        <v>1623</v>
      </c>
      <c r="R699" s="4" t="s">
        <v>85</v>
      </c>
      <c r="U699" s="4" t="s">
        <v>454</v>
      </c>
      <c r="X699" s="4" t="s">
        <v>4399</v>
      </c>
      <c r="AC699" s="4" t="s">
        <v>4400</v>
      </c>
      <c r="AF699" s="4" t="s">
        <v>118</v>
      </c>
      <c r="AI699" s="4" t="s">
        <v>109</v>
      </c>
      <c r="AN699" s="4" t="s">
        <v>157</v>
      </c>
      <c r="AQ699" s="4">
        <v>1990</v>
      </c>
      <c r="AS699" s="4" t="s">
        <v>4401</v>
      </c>
      <c r="AU699" s="5">
        <v>38643</v>
      </c>
      <c r="AX699" s="4" t="s">
        <v>4401</v>
      </c>
      <c r="BD699" s="4" t="s">
        <v>4402</v>
      </c>
      <c r="BF699" s="4" t="s">
        <v>4403</v>
      </c>
      <c r="BH699" s="4" t="s">
        <v>96</v>
      </c>
      <c r="BL699" s="4" t="s">
        <v>97</v>
      </c>
      <c r="BN699" s="4" t="s">
        <v>97</v>
      </c>
      <c r="BV699" s="4" t="s">
        <v>1231</v>
      </c>
      <c r="BY699" s="4" t="s">
        <v>4404</v>
      </c>
      <c r="CA699" s="8" t="str">
        <f>CONCATENATE(MID(AX699,6,2),"/",MID(AX699,9,2),"/",MID(AX699,1,4))</f>
        <v>10/20/2009</v>
      </c>
      <c r="CB699" s="7" t="str">
        <f>MID(BF699,33,4)</f>
        <v>732</v>
      </c>
    </row>
    <row r="700" spans="1:80">
      <c r="A700" s="12">
        <v>733</v>
      </c>
      <c r="B700" s="4">
        <v>1007</v>
      </c>
      <c r="C700" s="4" t="s">
        <v>256</v>
      </c>
      <c r="E700" s="4" t="s">
        <v>4405</v>
      </c>
      <c r="J700" s="4" t="s">
        <v>4406</v>
      </c>
      <c r="R700" s="4" t="s">
        <v>85</v>
      </c>
      <c r="U700" s="4" t="s">
        <v>1253</v>
      </c>
      <c r="X700" s="4" t="s">
        <v>4407</v>
      </c>
      <c r="Z700" s="4" t="s">
        <v>4408</v>
      </c>
      <c r="AC700" s="4" t="s">
        <v>4409</v>
      </c>
      <c r="AF700" s="4" t="s">
        <v>4410</v>
      </c>
      <c r="AI700" s="4" t="s">
        <v>91</v>
      </c>
      <c r="AN700" s="4" t="s">
        <v>4411</v>
      </c>
      <c r="AQ700" s="4">
        <v>1942</v>
      </c>
      <c r="AS700" s="4" t="s">
        <v>4412</v>
      </c>
      <c r="AU700" s="5">
        <v>38644</v>
      </c>
      <c r="AX700" s="4" t="s">
        <v>4412</v>
      </c>
      <c r="BD700" s="4" t="s">
        <v>4413</v>
      </c>
      <c r="BF700" s="4" t="s">
        <v>4414</v>
      </c>
      <c r="BH700" s="4" t="s">
        <v>96</v>
      </c>
      <c r="BL700" s="4" t="s">
        <v>97</v>
      </c>
      <c r="BN700" s="4" t="s">
        <v>97</v>
      </c>
      <c r="BV700" s="4" t="s">
        <v>4415</v>
      </c>
      <c r="BY700" s="4" t="s">
        <v>1231</v>
      </c>
      <c r="CA700" s="8" t="str">
        <f>CONCATENATE(MID(AX700,6,2),"/",MID(AX700,9,2),"/",MID(AX700,1,4))</f>
        <v>10/20/2009</v>
      </c>
      <c r="CB700" s="7" t="str">
        <f>MID(BF700,33,4)</f>
        <v>733</v>
      </c>
    </row>
    <row r="701" spans="1:80">
      <c r="A701" s="12">
        <v>734</v>
      </c>
      <c r="B701" s="4">
        <v>1008</v>
      </c>
      <c r="C701" s="4" t="s">
        <v>256</v>
      </c>
      <c r="E701" s="4" t="s">
        <v>4416</v>
      </c>
      <c r="J701" s="4" t="s">
        <v>4417</v>
      </c>
      <c r="U701" s="4" t="s">
        <v>594</v>
      </c>
      <c r="X701" s="4" t="s">
        <v>1768</v>
      </c>
      <c r="AC701" s="4" t="s">
        <v>4400</v>
      </c>
      <c r="AI701" s="4" t="s">
        <v>109</v>
      </c>
      <c r="AN701" s="4" t="s">
        <v>157</v>
      </c>
      <c r="AQ701" s="4">
        <v>1984</v>
      </c>
      <c r="AS701" s="4" t="s">
        <v>4418</v>
      </c>
      <c r="AU701" s="5">
        <v>38644</v>
      </c>
      <c r="AX701" s="4" t="s">
        <v>4418</v>
      </c>
      <c r="BD701" s="4" t="s">
        <v>4419</v>
      </c>
      <c r="BF701" s="4" t="s">
        <v>4420</v>
      </c>
      <c r="BH701" s="4" t="s">
        <v>96</v>
      </c>
      <c r="BL701" s="4" t="s">
        <v>97</v>
      </c>
      <c r="BN701" s="4" t="s">
        <v>97</v>
      </c>
      <c r="BV701" s="4" t="s">
        <v>4421</v>
      </c>
      <c r="BY701" s="4" t="s">
        <v>4422</v>
      </c>
      <c r="CA701" s="8" t="str">
        <f>CONCATENATE(MID(AX701,6,2),"/",MID(AX701,9,2),"/",MID(AX701,1,4))</f>
        <v>10/20/2009</v>
      </c>
      <c r="CB701" s="7" t="str">
        <f>MID(BF701,33,4)</f>
        <v>734</v>
      </c>
    </row>
    <row r="702" spans="1:80">
      <c r="A702" s="12">
        <v>735</v>
      </c>
      <c r="B702" s="4">
        <v>1010</v>
      </c>
      <c r="C702" s="4" t="s">
        <v>256</v>
      </c>
      <c r="E702" s="4" t="s">
        <v>4423</v>
      </c>
      <c r="U702" s="4" t="s">
        <v>454</v>
      </c>
      <c r="AS702" s="4" t="s">
        <v>4424</v>
      </c>
      <c r="AU702" s="5">
        <v>38637</v>
      </c>
      <c r="AX702" s="4" t="s">
        <v>4424</v>
      </c>
      <c r="BD702" s="4" t="s">
        <v>4425</v>
      </c>
      <c r="BF702" s="4" t="s">
        <v>4426</v>
      </c>
      <c r="BL702" s="4" t="s">
        <v>97</v>
      </c>
      <c r="BN702" s="4" t="s">
        <v>97</v>
      </c>
      <c r="BV702" s="4" t="s">
        <v>4427</v>
      </c>
      <c r="BY702" s="4" t="s">
        <v>4428</v>
      </c>
      <c r="CA702" s="8" t="str">
        <f>CONCATENATE(MID(AX702,6,2),"/",MID(AX702,9,2),"/",MID(AX702,1,4))</f>
        <v>10/20/2009</v>
      </c>
      <c r="CB702" s="7" t="str">
        <f>MID(BF702,33,4)</f>
        <v>735</v>
      </c>
    </row>
    <row r="703" spans="1:80">
      <c r="A703" s="12">
        <v>736</v>
      </c>
      <c r="B703" s="4">
        <v>1011</v>
      </c>
      <c r="C703" s="4" t="s">
        <v>256</v>
      </c>
      <c r="E703" s="4" t="s">
        <v>4429</v>
      </c>
      <c r="AC703" s="4" t="s">
        <v>89</v>
      </c>
      <c r="AI703" s="4" t="s">
        <v>129</v>
      </c>
      <c r="AQ703" s="4">
        <v>1984</v>
      </c>
      <c r="AS703" s="4" t="s">
        <v>4430</v>
      </c>
      <c r="AU703" s="5">
        <v>38644</v>
      </c>
      <c r="AX703" s="4" t="s">
        <v>4430</v>
      </c>
      <c r="BF703" s="4" t="s">
        <v>4431</v>
      </c>
      <c r="BL703" s="4" t="s">
        <v>97</v>
      </c>
      <c r="BN703" s="4" t="s">
        <v>97</v>
      </c>
      <c r="BV703" s="4" t="s">
        <v>4432</v>
      </c>
      <c r="BY703" s="4" t="s">
        <v>4433</v>
      </c>
      <c r="CA703" s="8" t="str">
        <f>CONCATENATE(MID(AX703,6,2),"/",MID(AX703,9,2),"/",MID(AX703,1,4))</f>
        <v>10/20/2009</v>
      </c>
      <c r="CB703" s="7" t="str">
        <f>MID(BF703,33,4)</f>
        <v>736</v>
      </c>
    </row>
    <row r="704" spans="1:80">
      <c r="A704" s="12">
        <v>737</v>
      </c>
      <c r="B704" s="4">
        <v>1012</v>
      </c>
      <c r="C704" s="4" t="s">
        <v>256</v>
      </c>
      <c r="AS704" s="4" t="s">
        <v>4434</v>
      </c>
      <c r="AX704" s="4" t="s">
        <v>4434</v>
      </c>
      <c r="BF704" s="4" t="s">
        <v>4435</v>
      </c>
      <c r="BL704" s="4" t="s">
        <v>97</v>
      </c>
      <c r="BN704" s="4" t="s">
        <v>97</v>
      </c>
      <c r="BV704" s="4" t="s">
        <v>4432</v>
      </c>
      <c r="BY704" s="4" t="s">
        <v>4436</v>
      </c>
      <c r="CA704" s="8" t="str">
        <f>CONCATENATE(MID(AX704,6,2),"/",MID(AX704,9,2),"/",MID(AX704,1,4))</f>
        <v>10/20/2009</v>
      </c>
      <c r="CB704" s="7" t="str">
        <f>MID(BF704,33,4)</f>
        <v>737</v>
      </c>
    </row>
    <row r="705" spans="1:80">
      <c r="A705" s="12">
        <v>738</v>
      </c>
      <c r="B705" s="4">
        <v>1009</v>
      </c>
      <c r="C705" s="4" t="s">
        <v>256</v>
      </c>
      <c r="E705" s="4" t="s">
        <v>4417</v>
      </c>
      <c r="J705" s="4" t="s">
        <v>4416</v>
      </c>
      <c r="R705" s="4" t="s">
        <v>85</v>
      </c>
      <c r="U705" s="4" t="s">
        <v>280</v>
      </c>
      <c r="X705" s="4" t="s">
        <v>1768</v>
      </c>
      <c r="AC705" s="4" t="s">
        <v>4400</v>
      </c>
      <c r="AI705" s="4" t="s">
        <v>109</v>
      </c>
      <c r="AN705" s="4" t="s">
        <v>157</v>
      </c>
      <c r="AQ705" s="5">
        <v>27770</v>
      </c>
      <c r="AS705" s="4" t="s">
        <v>4437</v>
      </c>
      <c r="AU705" s="5">
        <v>38644</v>
      </c>
      <c r="AX705" s="4" t="s">
        <v>4437</v>
      </c>
      <c r="BF705" s="4" t="s">
        <v>4438</v>
      </c>
      <c r="BH705" s="4" t="s">
        <v>96</v>
      </c>
      <c r="BL705" s="4" t="s">
        <v>97</v>
      </c>
      <c r="BN705" s="4" t="s">
        <v>97</v>
      </c>
      <c r="BY705" s="4" t="s">
        <v>4439</v>
      </c>
      <c r="CA705" s="8" t="str">
        <f>CONCATENATE(MID(AX705,6,2),"/",MID(AX705,9,2),"/",MID(AX705,1,4))</f>
        <v>10/20/2009</v>
      </c>
      <c r="CB705" s="7" t="str">
        <f>MID(BF705,33,4)</f>
        <v>738</v>
      </c>
    </row>
    <row r="706" spans="1:80">
      <c r="A706" s="12">
        <v>739</v>
      </c>
      <c r="B706" s="4">
        <v>1004</v>
      </c>
      <c r="C706" s="4" t="s">
        <v>256</v>
      </c>
      <c r="E706" s="4" t="s">
        <v>4440</v>
      </c>
      <c r="AC706" s="4" t="s">
        <v>4400</v>
      </c>
      <c r="AQ706" s="4">
        <v>1982</v>
      </c>
      <c r="AS706" s="4" t="s">
        <v>4441</v>
      </c>
      <c r="AU706" s="5">
        <v>38644</v>
      </c>
      <c r="AX706" s="4" t="s">
        <v>4441</v>
      </c>
      <c r="BF706" s="4" t="s">
        <v>4442</v>
      </c>
      <c r="BL706" s="4" t="s">
        <v>97</v>
      </c>
      <c r="BN706" s="4" t="s">
        <v>97</v>
      </c>
      <c r="BV706" s="4" t="s">
        <v>4421</v>
      </c>
      <c r="BY706" s="4" t="s">
        <v>4443</v>
      </c>
      <c r="CA706" s="8" t="str">
        <f>CONCATENATE(MID(AX706,6,2),"/",MID(AX706,9,2),"/",MID(AX706,1,4))</f>
        <v>10/20/2009</v>
      </c>
      <c r="CB706" s="7" t="str">
        <f>MID(BF706,33,4)</f>
        <v>739</v>
      </c>
    </row>
    <row r="707" spans="1:80">
      <c r="A707" s="12">
        <v>740</v>
      </c>
      <c r="B707" s="4">
        <v>1014</v>
      </c>
      <c r="C707" s="4" t="s">
        <v>256</v>
      </c>
      <c r="E707" s="4" t="s">
        <v>4444</v>
      </c>
      <c r="J707" s="4" t="s">
        <v>4445</v>
      </c>
      <c r="R707" s="4" t="s">
        <v>246</v>
      </c>
      <c r="X707" s="4" t="s">
        <v>4400</v>
      </c>
      <c r="Z707" s="4" t="s">
        <v>4446</v>
      </c>
      <c r="AC707" s="4" t="s">
        <v>3574</v>
      </c>
      <c r="AI707" s="4" t="s">
        <v>129</v>
      </c>
      <c r="AN707" s="4" t="s">
        <v>250</v>
      </c>
      <c r="AQ707" s="4">
        <v>1989</v>
      </c>
      <c r="AS707" s="4" t="s">
        <v>4447</v>
      </c>
      <c r="AU707" s="5">
        <v>38622</v>
      </c>
      <c r="AX707" s="4" t="s">
        <v>4447</v>
      </c>
      <c r="BF707" s="4" t="s">
        <v>4448</v>
      </c>
      <c r="BH707" s="4" t="s">
        <v>96</v>
      </c>
      <c r="BL707" s="4" t="s">
        <v>97</v>
      </c>
      <c r="BN707" s="4" t="s">
        <v>97</v>
      </c>
      <c r="BV707" s="4" t="s">
        <v>4449</v>
      </c>
      <c r="BY707" s="4" t="s">
        <v>4450</v>
      </c>
      <c r="CA707" s="8" t="str">
        <f>CONCATENATE(MID(AX707,6,2),"/",MID(AX707,9,2),"/",MID(AX707,1,4))</f>
        <v>10/20/2009</v>
      </c>
      <c r="CB707" s="7" t="str">
        <f>MID(BF707,33,4)</f>
        <v>740</v>
      </c>
    </row>
    <row r="708" spans="1:80">
      <c r="A708" s="12">
        <v>741</v>
      </c>
      <c r="B708" s="4">
        <v>1015</v>
      </c>
      <c r="C708" s="4" t="s">
        <v>256</v>
      </c>
      <c r="E708" s="4" t="s">
        <v>4451</v>
      </c>
      <c r="J708" s="4" t="s">
        <v>1623</v>
      </c>
      <c r="R708" s="4" t="s">
        <v>246</v>
      </c>
      <c r="U708" s="4" t="s">
        <v>625</v>
      </c>
      <c r="AI708" s="4" t="s">
        <v>109</v>
      </c>
      <c r="AQ708" s="4">
        <v>1980</v>
      </c>
      <c r="AS708" s="4" t="s">
        <v>4452</v>
      </c>
      <c r="AU708" s="5">
        <v>38644</v>
      </c>
      <c r="AX708" s="4" t="s">
        <v>4452</v>
      </c>
      <c r="BD708" s="4" t="s">
        <v>4453</v>
      </c>
      <c r="BF708" s="4" t="s">
        <v>4454</v>
      </c>
      <c r="BL708" s="4" t="s">
        <v>97</v>
      </c>
      <c r="BN708" s="4" t="s">
        <v>97</v>
      </c>
      <c r="BV708" s="4" t="s">
        <v>4455</v>
      </c>
      <c r="BY708" s="4" t="s">
        <v>4456</v>
      </c>
      <c r="CA708" s="8" t="str">
        <f>CONCATENATE(MID(AX708,6,2),"/",MID(AX708,9,2),"/",MID(AX708,1,4))</f>
        <v>10/20/2009</v>
      </c>
      <c r="CB708" s="7" t="str">
        <f>MID(BF708,33,4)</f>
        <v>741</v>
      </c>
    </row>
    <row r="709" spans="1:80">
      <c r="A709" s="12">
        <v>742</v>
      </c>
      <c r="B709" s="4">
        <v>1016</v>
      </c>
      <c r="C709" s="4" t="s">
        <v>256</v>
      </c>
      <c r="E709" s="4" t="s">
        <v>4457</v>
      </c>
      <c r="R709" s="4" t="s">
        <v>85</v>
      </c>
      <c r="U709" s="4" t="s">
        <v>454</v>
      </c>
      <c r="X709" s="4" t="s">
        <v>87</v>
      </c>
      <c r="AC709" s="4" t="s">
        <v>4400</v>
      </c>
      <c r="AF709" s="4" t="s">
        <v>118</v>
      </c>
      <c r="AI709" s="4" t="s">
        <v>129</v>
      </c>
      <c r="AN709" s="4" t="s">
        <v>130</v>
      </c>
      <c r="AQ709" s="4">
        <v>1986</v>
      </c>
      <c r="AS709" s="4" t="s">
        <v>4458</v>
      </c>
      <c r="AU709" s="5">
        <v>38597</v>
      </c>
      <c r="AX709" s="4" t="s">
        <v>4458</v>
      </c>
      <c r="BF709" s="4" t="s">
        <v>4459</v>
      </c>
      <c r="BH709" s="4" t="s">
        <v>96</v>
      </c>
      <c r="BL709" s="4" t="s">
        <v>97</v>
      </c>
      <c r="BN709" s="4" t="s">
        <v>97</v>
      </c>
      <c r="BV709" s="4" t="s">
        <v>4460</v>
      </c>
      <c r="BY709" s="4" t="s">
        <v>123</v>
      </c>
      <c r="CA709" s="8" t="str">
        <f>CONCATENATE(MID(AX709,6,2),"/",MID(AX709,9,2),"/",MID(AX709,1,4))</f>
        <v>10/20/2009</v>
      </c>
      <c r="CB709" s="7" t="str">
        <f>MID(BF709,33,4)</f>
        <v>742</v>
      </c>
    </row>
    <row r="710" spans="1:80">
      <c r="A710" s="12">
        <v>743</v>
      </c>
      <c r="B710" s="4">
        <v>1017</v>
      </c>
      <c r="C710" s="4" t="s">
        <v>256</v>
      </c>
      <c r="E710" s="4" t="s">
        <v>4461</v>
      </c>
      <c r="J710" s="4" t="s">
        <v>4445</v>
      </c>
      <c r="U710" s="4" t="s">
        <v>625</v>
      </c>
      <c r="AI710" s="4" t="s">
        <v>109</v>
      </c>
      <c r="AS710" s="4" t="s">
        <v>4462</v>
      </c>
      <c r="AU710" s="5">
        <v>38614</v>
      </c>
      <c r="AX710" s="4" t="s">
        <v>4462</v>
      </c>
      <c r="BF710" s="4" t="s">
        <v>4463</v>
      </c>
      <c r="BH710" s="4" t="s">
        <v>96</v>
      </c>
      <c r="BL710" s="4" t="s">
        <v>97</v>
      </c>
      <c r="BN710" s="4" t="s">
        <v>97</v>
      </c>
      <c r="BV710" s="4" t="s">
        <v>4421</v>
      </c>
      <c r="BY710" s="4" t="s">
        <v>4464</v>
      </c>
      <c r="CA710" s="8" t="str">
        <f>CONCATENATE(MID(AX710,6,2),"/",MID(AX710,9,2),"/",MID(AX710,1,4))</f>
        <v>10/20/2009</v>
      </c>
      <c r="CB710" s="7" t="str">
        <f>MID(BF710,33,4)</f>
        <v>743</v>
      </c>
    </row>
    <row r="711" spans="1:80">
      <c r="A711" s="12">
        <v>744</v>
      </c>
      <c r="B711" s="4">
        <v>1020</v>
      </c>
      <c r="C711" s="4" t="s">
        <v>256</v>
      </c>
      <c r="E711" s="4" t="s">
        <v>4465</v>
      </c>
      <c r="R711" s="4" t="s">
        <v>85</v>
      </c>
      <c r="U711" s="4" t="s">
        <v>454</v>
      </c>
      <c r="X711" s="4" t="s">
        <v>4466</v>
      </c>
      <c r="Z711" s="4" t="s">
        <v>4467</v>
      </c>
      <c r="AC711" s="4" t="s">
        <v>4400</v>
      </c>
      <c r="AF711" s="4" t="s">
        <v>118</v>
      </c>
      <c r="AI711" s="4" t="s">
        <v>91</v>
      </c>
      <c r="AN711" s="4" t="s">
        <v>4468</v>
      </c>
      <c r="AQ711" s="4">
        <v>1986</v>
      </c>
      <c r="AS711" s="4" t="s">
        <v>4469</v>
      </c>
      <c r="AU711" s="5">
        <v>38614</v>
      </c>
      <c r="AX711" s="4" t="s">
        <v>4469</v>
      </c>
      <c r="BF711" s="4" t="s">
        <v>4470</v>
      </c>
      <c r="BH711" s="4" t="s">
        <v>96</v>
      </c>
      <c r="BL711" s="4" t="s">
        <v>97</v>
      </c>
      <c r="BN711" s="4" t="s">
        <v>97</v>
      </c>
      <c r="BV711" s="4" t="s">
        <v>4471</v>
      </c>
      <c r="BY711" s="4" t="s">
        <v>4472</v>
      </c>
      <c r="CA711" s="8" t="str">
        <f>CONCATENATE(MID(AX711,6,2),"/",MID(AX711,9,2),"/",MID(AX711,1,4))</f>
        <v>10/20/2009</v>
      </c>
      <c r="CB711" s="7" t="str">
        <f>MID(BF711,33,4)</f>
        <v>744</v>
      </c>
    </row>
    <row r="712" spans="1:80">
      <c r="A712" s="12">
        <v>745</v>
      </c>
      <c r="B712" s="4">
        <v>1022</v>
      </c>
      <c r="C712" s="4" t="s">
        <v>256</v>
      </c>
      <c r="E712" s="4" t="s">
        <v>4473</v>
      </c>
      <c r="R712" s="4" t="s">
        <v>85</v>
      </c>
      <c r="U712" s="4" t="s">
        <v>625</v>
      </c>
      <c r="X712" s="4" t="s">
        <v>87</v>
      </c>
      <c r="AC712" s="4" t="s">
        <v>4400</v>
      </c>
      <c r="AF712" s="4" t="s">
        <v>405</v>
      </c>
      <c r="AI712" s="4" t="s">
        <v>91</v>
      </c>
      <c r="AN712" s="4" t="s">
        <v>157</v>
      </c>
      <c r="AQ712" s="4">
        <v>1984</v>
      </c>
      <c r="AS712" s="4" t="s">
        <v>4474</v>
      </c>
      <c r="AU712" s="5">
        <v>38614</v>
      </c>
      <c r="AX712" s="4" t="s">
        <v>4474</v>
      </c>
      <c r="BF712" s="4" t="s">
        <v>4475</v>
      </c>
      <c r="BH712" s="4" t="s">
        <v>96</v>
      </c>
      <c r="BL712" s="4" t="s">
        <v>97</v>
      </c>
      <c r="BN712" s="4" t="s">
        <v>97</v>
      </c>
      <c r="BV712" s="4" t="s">
        <v>4476</v>
      </c>
      <c r="BY712" s="4" t="s">
        <v>4477</v>
      </c>
      <c r="CA712" s="8" t="str">
        <f>CONCATENATE(MID(AX712,6,2),"/",MID(AX712,9,2),"/",MID(AX712,1,4))</f>
        <v>10/20/2009</v>
      </c>
      <c r="CB712" s="7" t="str">
        <f>MID(BF712,33,4)</f>
        <v>745</v>
      </c>
    </row>
    <row r="713" spans="1:80">
      <c r="A713" s="12">
        <v>746</v>
      </c>
      <c r="B713" s="4">
        <v>1021</v>
      </c>
      <c r="C713" s="4" t="s">
        <v>256</v>
      </c>
      <c r="E713" s="4" t="s">
        <v>4478</v>
      </c>
      <c r="R713" s="4" t="s">
        <v>85</v>
      </c>
      <c r="U713" s="4" t="s">
        <v>625</v>
      </c>
      <c r="X713" s="4" t="s">
        <v>530</v>
      </c>
      <c r="Z713" s="4" t="s">
        <v>1712</v>
      </c>
      <c r="AC713" s="4" t="s">
        <v>394</v>
      </c>
      <c r="AF713" s="4" t="s">
        <v>483</v>
      </c>
      <c r="AI713" s="4" t="s">
        <v>129</v>
      </c>
      <c r="AN713" s="4" t="s">
        <v>4479</v>
      </c>
      <c r="AQ713" s="4">
        <v>1990</v>
      </c>
      <c r="AS713" s="4" t="s">
        <v>4480</v>
      </c>
      <c r="AU713" s="5">
        <v>38602</v>
      </c>
      <c r="AX713" s="4" t="s">
        <v>4480</v>
      </c>
      <c r="BD713" s="4" t="s">
        <v>4481</v>
      </c>
      <c r="BF713" s="4" t="s">
        <v>4482</v>
      </c>
      <c r="BH713" s="4" t="s">
        <v>96</v>
      </c>
      <c r="BL713" s="4" t="s">
        <v>97</v>
      </c>
      <c r="BN713" s="4" t="s">
        <v>97</v>
      </c>
      <c r="BV713" s="4" t="s">
        <v>4483</v>
      </c>
      <c r="BY713" s="4" t="s">
        <v>4484</v>
      </c>
      <c r="CA713" s="8" t="str">
        <f>CONCATENATE(MID(AX713,6,2),"/",MID(AX713,9,2),"/",MID(AX713,1,4))</f>
        <v>10/20/2009</v>
      </c>
      <c r="CB713" s="7" t="str">
        <f>MID(BF713,33,4)</f>
        <v>746</v>
      </c>
    </row>
    <row r="714" spans="1:80">
      <c r="A714" s="12">
        <v>747</v>
      </c>
      <c r="B714" s="4">
        <v>1023</v>
      </c>
      <c r="C714" s="4" t="s">
        <v>256</v>
      </c>
      <c r="E714" s="4" t="s">
        <v>4485</v>
      </c>
      <c r="R714" s="4" t="s">
        <v>85</v>
      </c>
      <c r="U714" s="4" t="s">
        <v>454</v>
      </c>
      <c r="AC714" s="4" t="s">
        <v>4400</v>
      </c>
      <c r="AI714" s="4" t="s">
        <v>91</v>
      </c>
      <c r="AN714" s="4" t="s">
        <v>157</v>
      </c>
      <c r="AQ714" s="4">
        <v>1990</v>
      </c>
      <c r="AS714" s="4" t="s">
        <v>4486</v>
      </c>
      <c r="AU714" s="5">
        <v>38614</v>
      </c>
      <c r="AX714" s="4" t="s">
        <v>4486</v>
      </c>
      <c r="BF714" s="4" t="s">
        <v>4487</v>
      </c>
      <c r="BH714" s="4" t="s">
        <v>96</v>
      </c>
      <c r="BL714" s="4" t="s">
        <v>97</v>
      </c>
      <c r="BN714" s="4" t="s">
        <v>97</v>
      </c>
      <c r="BV714" s="4" t="s">
        <v>4488</v>
      </c>
      <c r="BY714" s="4" t="s">
        <v>4489</v>
      </c>
      <c r="CA714" s="8" t="str">
        <f>CONCATENATE(MID(AX714,6,2),"/",MID(AX714,9,2),"/",MID(AX714,1,4))</f>
        <v>10/20/2009</v>
      </c>
      <c r="CB714" s="7" t="str">
        <f>MID(BF714,33,4)</f>
        <v>747</v>
      </c>
    </row>
    <row r="715" spans="1:80">
      <c r="A715" s="12">
        <v>748</v>
      </c>
      <c r="B715" s="4">
        <v>1024</v>
      </c>
      <c r="C715" s="4" t="s">
        <v>256</v>
      </c>
      <c r="E715" s="4" t="s">
        <v>4490</v>
      </c>
      <c r="R715" s="4" t="s">
        <v>85</v>
      </c>
      <c r="U715" s="4" t="s">
        <v>625</v>
      </c>
      <c r="AC715" s="4" t="s">
        <v>4491</v>
      </c>
      <c r="AF715" s="4" t="s">
        <v>4492</v>
      </c>
      <c r="AI715" s="4" t="s">
        <v>119</v>
      </c>
      <c r="AN715" s="4" t="s">
        <v>110</v>
      </c>
      <c r="AQ715" s="4">
        <v>1988</v>
      </c>
      <c r="AS715" s="4" t="s">
        <v>4493</v>
      </c>
      <c r="AU715" s="5">
        <v>38604</v>
      </c>
      <c r="AX715" s="4" t="s">
        <v>4493</v>
      </c>
      <c r="BD715" s="4" t="s">
        <v>4494</v>
      </c>
      <c r="BF715" s="4" t="s">
        <v>4495</v>
      </c>
      <c r="BH715" s="4" t="s">
        <v>96</v>
      </c>
      <c r="BL715" s="4" t="s">
        <v>97</v>
      </c>
      <c r="BN715" s="4" t="s">
        <v>97</v>
      </c>
      <c r="BV715" s="4" t="s">
        <v>4496</v>
      </c>
      <c r="BY715" s="4" t="s">
        <v>123</v>
      </c>
      <c r="CA715" s="8" t="str">
        <f>CONCATENATE(MID(AX715,6,2),"/",MID(AX715,9,2),"/",MID(AX715,1,4))</f>
        <v>10/20/2009</v>
      </c>
      <c r="CB715" s="7" t="str">
        <f>MID(BF715,33,4)</f>
        <v>748</v>
      </c>
    </row>
    <row r="716" spans="1:80">
      <c r="A716" s="12">
        <v>749</v>
      </c>
      <c r="B716" s="4">
        <v>1026</v>
      </c>
      <c r="C716" s="4" t="s">
        <v>256</v>
      </c>
      <c r="E716" s="4" t="s">
        <v>4497</v>
      </c>
      <c r="R716" s="4" t="s">
        <v>85</v>
      </c>
      <c r="U716" s="4" t="s">
        <v>625</v>
      </c>
      <c r="AC716" s="4" t="s">
        <v>4400</v>
      </c>
      <c r="AF716" s="4" t="s">
        <v>405</v>
      </c>
      <c r="AI716" s="4" t="s">
        <v>109</v>
      </c>
      <c r="AN716" s="4" t="s">
        <v>157</v>
      </c>
      <c r="AQ716" s="4">
        <v>1990</v>
      </c>
      <c r="AS716" s="4" t="s">
        <v>4498</v>
      </c>
      <c r="AU716" s="5">
        <v>38614</v>
      </c>
      <c r="AX716" s="4" t="s">
        <v>4498</v>
      </c>
      <c r="BF716" s="4" t="s">
        <v>4499</v>
      </c>
      <c r="BH716" s="4" t="s">
        <v>96</v>
      </c>
      <c r="BL716" s="4" t="s">
        <v>97</v>
      </c>
      <c r="BN716" s="4" t="s">
        <v>97</v>
      </c>
      <c r="BV716" s="4" t="s">
        <v>4500</v>
      </c>
      <c r="BY716" s="4" t="s">
        <v>4501</v>
      </c>
      <c r="CA716" s="8" t="str">
        <f>CONCATENATE(MID(AX716,6,2),"/",MID(AX716,9,2),"/",MID(AX716,1,4))</f>
        <v>10/20/2009</v>
      </c>
      <c r="CB716" s="7" t="str">
        <f>MID(BF716,33,4)</f>
        <v>749</v>
      </c>
    </row>
    <row r="717" spans="1:80">
      <c r="A717" s="12">
        <v>750</v>
      </c>
      <c r="B717" s="4">
        <v>1027</v>
      </c>
      <c r="C717" s="4" t="s">
        <v>256</v>
      </c>
      <c r="E717" s="4" t="s">
        <v>4502</v>
      </c>
      <c r="R717" s="4" t="s">
        <v>85</v>
      </c>
      <c r="U717" s="4" t="s">
        <v>739</v>
      </c>
      <c r="X717" s="4" t="s">
        <v>87</v>
      </c>
      <c r="Z717" s="4" t="s">
        <v>4503</v>
      </c>
      <c r="AC717" s="4" t="s">
        <v>4504</v>
      </c>
      <c r="AF717" s="4" t="s">
        <v>118</v>
      </c>
      <c r="AI717" s="4" t="s">
        <v>91</v>
      </c>
      <c r="AN717" s="4" t="s">
        <v>130</v>
      </c>
      <c r="AQ717" s="4">
        <v>1966</v>
      </c>
      <c r="AS717" s="4" t="s">
        <v>4505</v>
      </c>
      <c r="AU717" s="5">
        <v>38644</v>
      </c>
      <c r="AX717" s="4" t="s">
        <v>4505</v>
      </c>
      <c r="BF717" s="4" t="s">
        <v>4506</v>
      </c>
      <c r="BH717" s="4" t="s">
        <v>96</v>
      </c>
      <c r="BL717" s="4" t="s">
        <v>97</v>
      </c>
      <c r="BN717" s="4" t="s">
        <v>97</v>
      </c>
      <c r="BV717" s="4" t="s">
        <v>4507</v>
      </c>
      <c r="BY717" s="4" t="s">
        <v>4508</v>
      </c>
      <c r="CA717" s="8" t="str">
        <f>CONCATENATE(MID(AX717,6,2),"/",MID(AX717,9,2),"/",MID(AX717,1,4))</f>
        <v>10/20/2009</v>
      </c>
      <c r="CB717" s="7" t="str">
        <f>MID(BF717,33,4)</f>
        <v>750</v>
      </c>
    </row>
    <row r="718" spans="1:80">
      <c r="A718" s="12">
        <v>751</v>
      </c>
      <c r="B718" s="4">
        <v>1028</v>
      </c>
      <c r="C718" s="4" t="s">
        <v>256</v>
      </c>
      <c r="E718" s="4" t="s">
        <v>4509</v>
      </c>
      <c r="R718" s="4" t="s">
        <v>85</v>
      </c>
      <c r="U718" s="4" t="s">
        <v>625</v>
      </c>
      <c r="AC718" s="4" t="s">
        <v>4400</v>
      </c>
      <c r="AI718" s="4" t="s">
        <v>91</v>
      </c>
      <c r="AN718" s="4" t="s">
        <v>157</v>
      </c>
      <c r="AQ718" s="4">
        <v>1990</v>
      </c>
      <c r="AS718" s="4" t="s">
        <v>4510</v>
      </c>
      <c r="AU718" s="5">
        <v>38604</v>
      </c>
      <c r="AX718" s="4" t="s">
        <v>4510</v>
      </c>
      <c r="BF718" s="4" t="s">
        <v>4511</v>
      </c>
      <c r="BH718" s="4" t="s">
        <v>96</v>
      </c>
      <c r="BL718" s="4" t="s">
        <v>97</v>
      </c>
      <c r="BN718" s="4" t="s">
        <v>97</v>
      </c>
      <c r="BV718" s="4" t="s">
        <v>4421</v>
      </c>
      <c r="BY718" s="4" t="s">
        <v>4512</v>
      </c>
      <c r="CA718" s="8" t="str">
        <f>CONCATENATE(MID(AX718,6,2),"/",MID(AX718,9,2),"/",MID(AX718,1,4))</f>
        <v>10/20/2009</v>
      </c>
      <c r="CB718" s="7" t="str">
        <f>MID(BF718,33,4)</f>
        <v>751</v>
      </c>
    </row>
    <row r="719" spans="1:80">
      <c r="A719" s="12">
        <v>752</v>
      </c>
      <c r="B719" s="4">
        <v>1025</v>
      </c>
      <c r="C719" s="4" t="s">
        <v>256</v>
      </c>
      <c r="E719" s="4" t="s">
        <v>4513</v>
      </c>
      <c r="R719" s="4" t="s">
        <v>4514</v>
      </c>
      <c r="U719" s="4" t="s">
        <v>625</v>
      </c>
      <c r="X719" s="4" t="s">
        <v>4200</v>
      </c>
      <c r="Z719" s="4" t="s">
        <v>2353</v>
      </c>
      <c r="AC719" s="4" t="s">
        <v>4400</v>
      </c>
      <c r="AF719" s="4" t="s">
        <v>90</v>
      </c>
      <c r="AI719" s="4" t="s">
        <v>109</v>
      </c>
      <c r="AN719" s="4" t="s">
        <v>4515</v>
      </c>
      <c r="AQ719" s="4">
        <v>1990</v>
      </c>
      <c r="AS719" s="4" t="s">
        <v>4516</v>
      </c>
      <c r="AU719" s="5">
        <v>38598</v>
      </c>
      <c r="AX719" s="4" t="s">
        <v>4516</v>
      </c>
      <c r="BD719" s="4" t="s">
        <v>4517</v>
      </c>
      <c r="BF719" s="4" t="s">
        <v>4518</v>
      </c>
      <c r="BH719" s="4" t="s">
        <v>4519</v>
      </c>
      <c r="BL719" s="4" t="s">
        <v>97</v>
      </c>
      <c r="BN719" s="4" t="s">
        <v>97</v>
      </c>
      <c r="BV719" s="4" t="s">
        <v>4520</v>
      </c>
      <c r="BY719" s="4" t="s">
        <v>4521</v>
      </c>
      <c r="CA719" s="8" t="str">
        <f>CONCATENATE(MID(AX719,6,2),"/",MID(AX719,9,2),"/",MID(AX719,1,4))</f>
        <v>10/20/2009</v>
      </c>
      <c r="CB719" s="7" t="str">
        <f>MID(BF719,33,4)</f>
        <v>752</v>
      </c>
    </row>
    <row r="720" spans="1:80">
      <c r="A720" s="12">
        <v>753</v>
      </c>
      <c r="B720" s="4">
        <v>1029</v>
      </c>
      <c r="C720" s="4" t="s">
        <v>256</v>
      </c>
      <c r="E720" s="4" t="s">
        <v>4522</v>
      </c>
      <c r="AQ720" s="4">
        <v>1987</v>
      </c>
      <c r="AS720" s="4" t="s">
        <v>4523</v>
      </c>
      <c r="AU720" s="5">
        <v>38645</v>
      </c>
      <c r="AX720" s="4" t="s">
        <v>4523</v>
      </c>
      <c r="BD720" s="4" t="s">
        <v>4524</v>
      </c>
      <c r="BF720" s="4" t="s">
        <v>4525</v>
      </c>
      <c r="BL720" s="4" t="s">
        <v>97</v>
      </c>
      <c r="BN720" s="4" t="s">
        <v>97</v>
      </c>
      <c r="BV720" s="4" t="s">
        <v>4432</v>
      </c>
      <c r="BY720" s="4" t="s">
        <v>1760</v>
      </c>
      <c r="CA720" s="8" t="str">
        <f>CONCATENATE(MID(AX720,6,2),"/",MID(AX720,9,2),"/",MID(AX720,1,4))</f>
        <v>10/21/2009</v>
      </c>
      <c r="CB720" s="7" t="str">
        <f>MID(BF720,33,4)</f>
        <v>753</v>
      </c>
    </row>
    <row r="721" spans="1:80">
      <c r="A721" s="12">
        <v>754</v>
      </c>
      <c r="B721" s="4">
        <v>1031</v>
      </c>
      <c r="C721" s="4" t="s">
        <v>256</v>
      </c>
      <c r="AS721" s="4" t="s">
        <v>4526</v>
      </c>
      <c r="AU721" s="5">
        <v>38636</v>
      </c>
      <c r="AX721" s="4" t="s">
        <v>4526</v>
      </c>
      <c r="BF721" s="4" t="s">
        <v>4527</v>
      </c>
      <c r="BL721" s="4" t="s">
        <v>97</v>
      </c>
      <c r="BN721" s="4" t="s">
        <v>97</v>
      </c>
      <c r="BY721" s="4" t="s">
        <v>4153</v>
      </c>
      <c r="CA721" s="8" t="str">
        <f>CONCATENATE(MID(AX721,6,2),"/",MID(AX721,9,2),"/",MID(AX721,1,4))</f>
        <v>10/22/2009</v>
      </c>
      <c r="CB721" s="7" t="str">
        <f>MID(BF721,33,4)</f>
        <v>754</v>
      </c>
    </row>
    <row r="722" spans="1:80">
      <c r="A722" s="12">
        <v>755</v>
      </c>
      <c r="B722" s="4">
        <v>1032</v>
      </c>
      <c r="C722" s="4" t="s">
        <v>256</v>
      </c>
      <c r="E722" s="4" t="s">
        <v>4528</v>
      </c>
      <c r="U722" s="4" t="s">
        <v>454</v>
      </c>
      <c r="AI722" s="4" t="s">
        <v>109</v>
      </c>
      <c r="AQ722" s="4">
        <v>1991</v>
      </c>
      <c r="AS722" s="4" t="s">
        <v>4529</v>
      </c>
      <c r="AU722" s="5">
        <v>38645</v>
      </c>
      <c r="AX722" s="4" t="s">
        <v>4529</v>
      </c>
      <c r="BF722" s="4" t="s">
        <v>4530</v>
      </c>
      <c r="BL722" s="4" t="s">
        <v>864</v>
      </c>
      <c r="BN722" s="4" t="s">
        <v>864</v>
      </c>
      <c r="BV722" s="4" t="s">
        <v>3641</v>
      </c>
      <c r="BY722" s="4" t="s">
        <v>4531</v>
      </c>
      <c r="CA722" s="8" t="str">
        <f>CONCATENATE(MID(AX722,6,2),"/",MID(AX722,9,2),"/",MID(AX722,1,4))</f>
        <v>10/22/2009</v>
      </c>
      <c r="CB722" s="7" t="str">
        <f>MID(BF722,33,4)</f>
        <v>755</v>
      </c>
    </row>
    <row r="723" spans="1:80">
      <c r="A723" s="12">
        <v>756</v>
      </c>
      <c r="B723" s="4">
        <v>972</v>
      </c>
      <c r="C723" s="4" t="s">
        <v>256</v>
      </c>
      <c r="E723" s="4" t="s">
        <v>4330</v>
      </c>
      <c r="R723" s="4" t="s">
        <v>155</v>
      </c>
      <c r="U723" s="4" t="s">
        <v>86</v>
      </c>
      <c r="AC723" s="4" t="s">
        <v>89</v>
      </c>
      <c r="AI723" s="4" t="s">
        <v>109</v>
      </c>
      <c r="AN723" s="4" t="s">
        <v>92</v>
      </c>
      <c r="AQ723" s="4">
        <v>1994</v>
      </c>
      <c r="AS723" s="4" t="s">
        <v>4532</v>
      </c>
      <c r="AU723" s="5">
        <v>38625</v>
      </c>
      <c r="AX723" s="4" t="s">
        <v>4532</v>
      </c>
      <c r="BF723" s="4" t="s">
        <v>4533</v>
      </c>
      <c r="BH723" s="4" t="s">
        <v>4534</v>
      </c>
      <c r="BL723" s="4" t="s">
        <v>864</v>
      </c>
      <c r="BN723" s="4" t="s">
        <v>864</v>
      </c>
      <c r="BV723" s="4" t="s">
        <v>4334</v>
      </c>
      <c r="BY723" s="4" t="s">
        <v>4535</v>
      </c>
      <c r="CA723" s="8" t="str">
        <f>CONCATENATE(MID(AX723,6,2),"/",MID(AX723,9,2),"/",MID(AX723,1,4))</f>
        <v>10/28/2009</v>
      </c>
      <c r="CB723" s="7" t="str">
        <f>MID(BF723,33,4)</f>
        <v>756</v>
      </c>
    </row>
    <row r="724" spans="1:80">
      <c r="A724" s="12">
        <v>757</v>
      </c>
      <c r="B724" s="4">
        <v>1036</v>
      </c>
      <c r="C724" s="4" t="s">
        <v>256</v>
      </c>
      <c r="E724" s="4" t="s">
        <v>4536</v>
      </c>
      <c r="J724" s="4" t="s">
        <v>3156</v>
      </c>
      <c r="R724" s="4" t="s">
        <v>85</v>
      </c>
      <c r="U724" s="4" t="s">
        <v>625</v>
      </c>
      <c r="AF724" s="4" t="s">
        <v>118</v>
      </c>
      <c r="AI724" s="4" t="s">
        <v>129</v>
      </c>
      <c r="AN724" s="4" t="s">
        <v>110</v>
      </c>
      <c r="AQ724" s="4">
        <v>1991</v>
      </c>
      <c r="AS724" s="4" t="s">
        <v>4537</v>
      </c>
      <c r="AU724" s="5">
        <v>38647</v>
      </c>
      <c r="AX724" s="4" t="s">
        <v>4537</v>
      </c>
      <c r="BD724" s="4" t="s">
        <v>4538</v>
      </c>
      <c r="BF724" s="4" t="s">
        <v>4539</v>
      </c>
      <c r="BH724" s="4" t="s">
        <v>96</v>
      </c>
      <c r="BL724" s="4" t="s">
        <v>97</v>
      </c>
      <c r="BN724" s="4" t="s">
        <v>97</v>
      </c>
      <c r="BV724" s="4" t="s">
        <v>4540</v>
      </c>
      <c r="BY724" s="4" t="s">
        <v>4541</v>
      </c>
      <c r="CA724" s="8" t="str">
        <f>CONCATENATE(MID(AX724,6,2),"/",MID(AX724,9,2),"/",MID(AX724,1,4))</f>
        <v>10/28/2009</v>
      </c>
      <c r="CB724" s="7" t="str">
        <f>MID(BF724,33,4)</f>
        <v>757</v>
      </c>
    </row>
    <row r="725" spans="1:80">
      <c r="A725" s="12">
        <v>758</v>
      </c>
      <c r="B725" s="4">
        <v>1037</v>
      </c>
      <c r="C725" s="4" t="s">
        <v>256</v>
      </c>
      <c r="E725" s="4" t="s">
        <v>4542</v>
      </c>
      <c r="J725" s="4" t="s">
        <v>3156</v>
      </c>
      <c r="R725" s="4" t="s">
        <v>85</v>
      </c>
      <c r="U725" s="4" t="s">
        <v>625</v>
      </c>
      <c r="AF725" s="4" t="s">
        <v>3594</v>
      </c>
      <c r="AI725" s="4" t="s">
        <v>91</v>
      </c>
      <c r="AN725" s="4" t="s">
        <v>157</v>
      </c>
      <c r="AQ725" s="4">
        <v>1991</v>
      </c>
      <c r="AS725" s="4" t="s">
        <v>4543</v>
      </c>
      <c r="AU725" s="5">
        <v>38647</v>
      </c>
      <c r="AX725" s="4" t="s">
        <v>4543</v>
      </c>
      <c r="BD725" s="4" t="s">
        <v>4544</v>
      </c>
      <c r="BF725" s="4" t="s">
        <v>4545</v>
      </c>
      <c r="BH725" s="4" t="s">
        <v>96</v>
      </c>
      <c r="BL725" s="4" t="s">
        <v>97</v>
      </c>
      <c r="BN725" s="4" t="s">
        <v>97</v>
      </c>
      <c r="BV725" s="4" t="s">
        <v>4546</v>
      </c>
      <c r="BY725" s="4" t="s">
        <v>4541</v>
      </c>
      <c r="CA725" s="8" t="str">
        <f>CONCATENATE(MID(AX725,6,2),"/",MID(AX725,9,2),"/",MID(AX725,1,4))</f>
        <v>10/28/2009</v>
      </c>
      <c r="CB725" s="7" t="str">
        <f>MID(BF725,33,4)</f>
        <v>758</v>
      </c>
    </row>
    <row r="726" spans="1:80">
      <c r="A726" s="12">
        <v>759</v>
      </c>
      <c r="B726" s="4">
        <v>1038</v>
      </c>
      <c r="C726" s="4" t="s">
        <v>256</v>
      </c>
      <c r="J726" s="4" t="s">
        <v>3156</v>
      </c>
      <c r="R726" s="4" t="s">
        <v>85</v>
      </c>
      <c r="U726" s="4" t="s">
        <v>625</v>
      </c>
      <c r="AF726" s="4" t="s">
        <v>118</v>
      </c>
      <c r="AI726" s="4" t="s">
        <v>109</v>
      </c>
      <c r="AN726" s="4" t="s">
        <v>92</v>
      </c>
      <c r="AQ726" s="4">
        <v>1991</v>
      </c>
      <c r="AS726" s="4" t="s">
        <v>4547</v>
      </c>
      <c r="AU726" s="5">
        <v>38647</v>
      </c>
      <c r="AX726" s="4" t="s">
        <v>4547</v>
      </c>
      <c r="BD726" s="4" t="s">
        <v>4548</v>
      </c>
      <c r="BF726" s="4" t="s">
        <v>4549</v>
      </c>
      <c r="BH726" s="4" t="s">
        <v>96</v>
      </c>
      <c r="BL726" s="4" t="s">
        <v>97</v>
      </c>
      <c r="BN726" s="4" t="s">
        <v>97</v>
      </c>
      <c r="BV726" s="4" t="s">
        <v>4550</v>
      </c>
      <c r="BY726" s="4" t="s">
        <v>4541</v>
      </c>
      <c r="CA726" s="8" t="str">
        <f>CONCATENATE(MID(AX726,6,2),"/",MID(AX726,9,2),"/",MID(AX726,1,4))</f>
        <v>10/28/2009</v>
      </c>
      <c r="CB726" s="7" t="str">
        <f>MID(BF726,33,4)</f>
        <v>759</v>
      </c>
    </row>
    <row r="727" spans="1:80">
      <c r="A727" s="12">
        <v>760</v>
      </c>
      <c r="B727" s="4">
        <v>1040</v>
      </c>
      <c r="C727" s="4" t="s">
        <v>256</v>
      </c>
      <c r="R727" s="4" t="s">
        <v>85</v>
      </c>
      <c r="U727" s="4" t="s">
        <v>454</v>
      </c>
      <c r="X727" s="4" t="s">
        <v>87</v>
      </c>
      <c r="AC727" s="4" t="s">
        <v>89</v>
      </c>
      <c r="AI727" s="4" t="s">
        <v>91</v>
      </c>
      <c r="AN727" s="4" t="s">
        <v>110</v>
      </c>
      <c r="AS727" s="4" t="s">
        <v>4551</v>
      </c>
      <c r="AU727" s="5">
        <v>38652</v>
      </c>
      <c r="AX727" s="4" t="s">
        <v>4551</v>
      </c>
      <c r="BD727" s="4" t="s">
        <v>4552</v>
      </c>
      <c r="BF727" s="4" t="s">
        <v>4553</v>
      </c>
      <c r="BH727" s="4" t="s">
        <v>96</v>
      </c>
      <c r="BL727" s="4" t="s">
        <v>97</v>
      </c>
      <c r="BN727" s="4" t="s">
        <v>97</v>
      </c>
      <c r="BY727" s="4" t="s">
        <v>123</v>
      </c>
      <c r="CA727" s="8" t="str">
        <f>CONCATENATE(MID(AX727,6,2),"/",MID(AX727,9,2),"/",MID(AX727,1,4))</f>
        <v>10/28/2009</v>
      </c>
      <c r="CB727" s="7" t="str">
        <f>MID(BF727,33,4)</f>
        <v>760</v>
      </c>
    </row>
    <row r="728" spans="1:80">
      <c r="A728" s="12">
        <v>761</v>
      </c>
      <c r="B728" s="4">
        <v>1042</v>
      </c>
      <c r="C728" s="4" t="s">
        <v>256</v>
      </c>
      <c r="E728" s="4" t="s">
        <v>4554</v>
      </c>
      <c r="R728" s="4" t="s">
        <v>85</v>
      </c>
      <c r="U728" s="4" t="s">
        <v>625</v>
      </c>
      <c r="Z728" s="4" t="s">
        <v>4555</v>
      </c>
      <c r="AI728" s="4" t="s">
        <v>91</v>
      </c>
      <c r="AN728" s="4" t="s">
        <v>2530</v>
      </c>
      <c r="AQ728" s="4">
        <v>1988</v>
      </c>
      <c r="AS728" s="4" t="s">
        <v>4556</v>
      </c>
      <c r="AU728" s="5">
        <v>38639</v>
      </c>
      <c r="AX728" s="4" t="s">
        <v>4556</v>
      </c>
      <c r="BD728" s="4" t="s">
        <v>4557</v>
      </c>
      <c r="BF728" s="4" t="s">
        <v>4558</v>
      </c>
      <c r="BH728" s="4" t="s">
        <v>4559</v>
      </c>
      <c r="BL728" s="4" t="s">
        <v>97</v>
      </c>
      <c r="BN728" s="4" t="s">
        <v>97</v>
      </c>
      <c r="BV728" s="4" t="s">
        <v>4560</v>
      </c>
      <c r="BY728" s="4" t="s">
        <v>4561</v>
      </c>
      <c r="CA728" s="8" t="str">
        <f>CONCATENATE(MID(AX728,6,2),"/",MID(AX728,9,2),"/",MID(AX728,1,4))</f>
        <v>10/29/2009</v>
      </c>
      <c r="CB728" s="7" t="str">
        <f>MID(BF728,33,4)</f>
        <v>761</v>
      </c>
    </row>
    <row r="729" spans="1:80">
      <c r="A729" s="12">
        <v>762</v>
      </c>
      <c r="B729" s="4">
        <v>1050</v>
      </c>
      <c r="C729" s="4" t="s">
        <v>256</v>
      </c>
      <c r="E729" s="4" t="s">
        <v>4562</v>
      </c>
      <c r="J729" s="4" t="s">
        <v>1697</v>
      </c>
      <c r="AI729" s="4" t="s">
        <v>91</v>
      </c>
      <c r="AQ729" s="4">
        <v>1979</v>
      </c>
      <c r="AS729" s="4" t="s">
        <v>4563</v>
      </c>
      <c r="AU729" s="5">
        <v>38653</v>
      </c>
      <c r="AX729" s="4" t="s">
        <v>4563</v>
      </c>
      <c r="BD729" s="4" t="s">
        <v>4564</v>
      </c>
      <c r="BF729" s="4" t="s">
        <v>4565</v>
      </c>
      <c r="BL729" s="4" t="s">
        <v>97</v>
      </c>
      <c r="BN729" s="4" t="s">
        <v>97</v>
      </c>
      <c r="BV729" s="4" t="s">
        <v>4566</v>
      </c>
      <c r="BY729" s="4" t="s">
        <v>4567</v>
      </c>
      <c r="CA729" s="8" t="str">
        <f>CONCATENATE(MID(AX729,6,2),"/",MID(AX729,9,2),"/",MID(AX729,1,4))</f>
        <v>10/29/2009</v>
      </c>
      <c r="CB729" s="7" t="str">
        <f>MID(BF729,33,4)</f>
        <v>762</v>
      </c>
    </row>
    <row r="730" spans="1:80">
      <c r="A730" s="12">
        <v>763</v>
      </c>
      <c r="B730" s="4">
        <v>1039</v>
      </c>
      <c r="C730" s="4" t="s">
        <v>256</v>
      </c>
      <c r="E730" s="4" t="s">
        <v>4568</v>
      </c>
      <c r="AI730" s="4" t="s">
        <v>91</v>
      </c>
      <c r="AQ730" s="4">
        <v>1987</v>
      </c>
      <c r="AS730" s="4" t="s">
        <v>4569</v>
      </c>
      <c r="AU730" s="4">
        <v>2009</v>
      </c>
      <c r="AX730" s="4" t="s">
        <v>4569</v>
      </c>
      <c r="BD730" s="4" t="s">
        <v>123</v>
      </c>
      <c r="BF730" s="4" t="s">
        <v>4570</v>
      </c>
      <c r="BH730" s="4" t="s">
        <v>96</v>
      </c>
      <c r="BL730" s="4" t="s">
        <v>97</v>
      </c>
      <c r="BN730" s="4" t="s">
        <v>97</v>
      </c>
      <c r="BY730" s="4" t="s">
        <v>4571</v>
      </c>
      <c r="CA730" s="8" t="str">
        <f>CONCATENATE(MID(AX730,6,2),"/",MID(AX730,9,2),"/",MID(AX730,1,4))</f>
        <v>10/30/2009</v>
      </c>
      <c r="CB730" s="7" t="str">
        <f>MID(BF730,33,4)</f>
        <v>763</v>
      </c>
    </row>
    <row r="731" spans="1:80">
      <c r="A731" s="12">
        <v>764</v>
      </c>
      <c r="B731" s="4">
        <v>1043</v>
      </c>
      <c r="C731" s="4" t="s">
        <v>256</v>
      </c>
      <c r="E731" s="4" t="s">
        <v>4572</v>
      </c>
      <c r="U731" s="4" t="s">
        <v>454</v>
      </c>
      <c r="Z731" s="4" t="s">
        <v>372</v>
      </c>
      <c r="AC731" s="4" t="s">
        <v>2004</v>
      </c>
      <c r="AF731" s="4" t="s">
        <v>4492</v>
      </c>
      <c r="AI731" s="4" t="s">
        <v>129</v>
      </c>
      <c r="AN731" s="4" t="s">
        <v>157</v>
      </c>
      <c r="AQ731" s="4">
        <v>1991</v>
      </c>
      <c r="AS731" s="4" t="s">
        <v>4573</v>
      </c>
      <c r="AU731" s="5">
        <v>38651</v>
      </c>
      <c r="AX731" s="4" t="s">
        <v>4573</v>
      </c>
      <c r="BF731" s="4" t="s">
        <v>4574</v>
      </c>
      <c r="BH731" s="4" t="s">
        <v>96</v>
      </c>
      <c r="BL731" s="4" t="s">
        <v>864</v>
      </c>
      <c r="BN731" s="4" t="s">
        <v>864</v>
      </c>
      <c r="BY731" s="4" t="s">
        <v>4575</v>
      </c>
      <c r="CA731" s="8" t="str">
        <f>CONCATENATE(MID(AX731,6,2),"/",MID(AX731,9,2),"/",MID(AX731,1,4))</f>
        <v>10/30/2009</v>
      </c>
      <c r="CB731" s="7" t="str">
        <f>MID(BF731,33,4)</f>
        <v>764</v>
      </c>
    </row>
    <row r="732" spans="1:80">
      <c r="A732" s="12">
        <v>765</v>
      </c>
      <c r="B732" s="4">
        <v>1046</v>
      </c>
      <c r="C732" s="4" t="s">
        <v>256</v>
      </c>
      <c r="E732" s="4" t="s">
        <v>4576</v>
      </c>
      <c r="U732" s="4" t="s">
        <v>625</v>
      </c>
      <c r="X732" s="4" t="s">
        <v>1768</v>
      </c>
      <c r="Z732" s="4" t="s">
        <v>4577</v>
      </c>
      <c r="AC732" s="4" t="s">
        <v>2004</v>
      </c>
      <c r="AF732" s="4" t="s">
        <v>90</v>
      </c>
      <c r="AI732" s="4" t="s">
        <v>109</v>
      </c>
      <c r="AN732" s="4" t="s">
        <v>1721</v>
      </c>
      <c r="AQ732" s="4">
        <v>1993</v>
      </c>
      <c r="AS732" s="4" t="s">
        <v>4578</v>
      </c>
      <c r="AU732" s="5">
        <v>38653</v>
      </c>
      <c r="AX732" s="4" t="s">
        <v>4578</v>
      </c>
      <c r="BF732" s="4" t="s">
        <v>4579</v>
      </c>
      <c r="BH732" s="4" t="s">
        <v>96</v>
      </c>
      <c r="BL732" s="4" t="s">
        <v>864</v>
      </c>
      <c r="BN732" s="4" t="s">
        <v>864</v>
      </c>
      <c r="BY732" s="4" t="s">
        <v>4580</v>
      </c>
      <c r="CA732" s="8" t="str">
        <f>CONCATENATE(MID(AX732,6,2),"/",MID(AX732,9,2),"/",MID(AX732,1,4))</f>
        <v>10/30/2009</v>
      </c>
      <c r="CB732" s="7" t="str">
        <f>MID(BF732,33,4)</f>
        <v>765</v>
      </c>
    </row>
    <row r="733" spans="1:80">
      <c r="A733" s="12">
        <v>766</v>
      </c>
      <c r="B733" s="4">
        <v>1047</v>
      </c>
      <c r="C733" s="4" t="s">
        <v>256</v>
      </c>
      <c r="E733" s="4" t="s">
        <v>4581</v>
      </c>
      <c r="R733" s="4" t="s">
        <v>85</v>
      </c>
      <c r="U733" s="4" t="s">
        <v>454</v>
      </c>
      <c r="X733" s="4" t="s">
        <v>1768</v>
      </c>
      <c r="Z733" s="4" t="s">
        <v>4577</v>
      </c>
      <c r="AC733" s="4" t="s">
        <v>2004</v>
      </c>
      <c r="AF733" s="4" t="s">
        <v>90</v>
      </c>
      <c r="AI733" s="4" t="s">
        <v>109</v>
      </c>
      <c r="AN733" s="4" t="s">
        <v>1721</v>
      </c>
      <c r="AQ733" s="4">
        <v>1993</v>
      </c>
      <c r="AS733" s="4" t="s">
        <v>4582</v>
      </c>
      <c r="AU733" s="5">
        <v>38653</v>
      </c>
      <c r="AX733" s="4" t="s">
        <v>4582</v>
      </c>
      <c r="BD733" s="4" t="s">
        <v>123</v>
      </c>
      <c r="BF733" s="4" t="s">
        <v>4583</v>
      </c>
      <c r="BH733" s="4" t="s">
        <v>96</v>
      </c>
      <c r="BL733" s="4" t="s">
        <v>864</v>
      </c>
      <c r="BN733" s="4" t="s">
        <v>864</v>
      </c>
      <c r="BY733" s="4" t="s">
        <v>4584</v>
      </c>
      <c r="CA733" s="8" t="str">
        <f>CONCATENATE(MID(AX733,6,2),"/",MID(AX733,9,2),"/",MID(AX733,1,4))</f>
        <v>10/30/2009</v>
      </c>
      <c r="CB733" s="7" t="str">
        <f>MID(BF733,33,4)</f>
        <v>766</v>
      </c>
    </row>
    <row r="734" spans="1:80">
      <c r="A734" s="12">
        <v>767</v>
      </c>
      <c r="B734" s="4">
        <v>1048</v>
      </c>
      <c r="C734" s="4" t="s">
        <v>256</v>
      </c>
      <c r="E734" s="4" t="s">
        <v>4585</v>
      </c>
      <c r="R734" s="4" t="s">
        <v>85</v>
      </c>
      <c r="U734" s="4" t="s">
        <v>454</v>
      </c>
      <c r="X734" s="4" t="s">
        <v>1768</v>
      </c>
      <c r="Z734" s="4" t="s">
        <v>372</v>
      </c>
      <c r="AC734" s="4" t="s">
        <v>4586</v>
      </c>
      <c r="AF734" s="4" t="s">
        <v>90</v>
      </c>
      <c r="AI734" s="4" t="s">
        <v>109</v>
      </c>
      <c r="AN734" s="4" t="s">
        <v>1721</v>
      </c>
      <c r="AQ734" s="4">
        <v>1993</v>
      </c>
      <c r="AS734" s="4" t="s">
        <v>4587</v>
      </c>
      <c r="AU734" s="5">
        <v>38636</v>
      </c>
      <c r="AX734" s="4" t="s">
        <v>4587</v>
      </c>
      <c r="BD734" s="4" t="s">
        <v>123</v>
      </c>
      <c r="BF734" s="4" t="s">
        <v>4588</v>
      </c>
      <c r="BH734" s="4" t="s">
        <v>1669</v>
      </c>
      <c r="BL734" s="4" t="s">
        <v>864</v>
      </c>
      <c r="BN734" s="4" t="s">
        <v>864</v>
      </c>
      <c r="BV734" s="4" t="s">
        <v>1898</v>
      </c>
      <c r="BY734" s="4" t="s">
        <v>4589</v>
      </c>
      <c r="CA734" s="8" t="str">
        <f>CONCATENATE(MID(AX734,6,2),"/",MID(AX734,9,2),"/",MID(AX734,1,4))</f>
        <v>10/30/2009</v>
      </c>
      <c r="CB734" s="7" t="str">
        <f>MID(BF734,33,4)</f>
        <v>767</v>
      </c>
    </row>
    <row r="735" spans="1:80">
      <c r="A735" s="12">
        <v>768</v>
      </c>
      <c r="B735" s="4">
        <v>1051</v>
      </c>
      <c r="C735" s="4" t="s">
        <v>256</v>
      </c>
      <c r="E735" s="4" t="s">
        <v>4590</v>
      </c>
      <c r="U735" s="4" t="s">
        <v>454</v>
      </c>
      <c r="AF735" s="4" t="s">
        <v>118</v>
      </c>
      <c r="AI735" s="4" t="s">
        <v>91</v>
      </c>
      <c r="AN735" s="4" t="s">
        <v>130</v>
      </c>
      <c r="AQ735" s="4">
        <v>1994</v>
      </c>
      <c r="AS735" s="4" t="s">
        <v>4591</v>
      </c>
      <c r="AX735" s="4" t="s">
        <v>4591</v>
      </c>
      <c r="BF735" s="4" t="s">
        <v>4592</v>
      </c>
      <c r="BL735" s="4" t="s">
        <v>864</v>
      </c>
      <c r="BN735" s="4" t="s">
        <v>864</v>
      </c>
      <c r="BY735" s="4" t="s">
        <v>4593</v>
      </c>
      <c r="CA735" s="8" t="str">
        <f>CONCATENATE(MID(AX735,6,2),"/",MID(AX735,9,2),"/",MID(AX735,1,4))</f>
        <v>10/30/2009</v>
      </c>
      <c r="CB735" s="7" t="str">
        <f>MID(BF735,33,4)</f>
        <v>768</v>
      </c>
    </row>
    <row r="736" spans="1:80">
      <c r="A736" s="12">
        <v>769</v>
      </c>
      <c r="B736" s="4">
        <v>1049</v>
      </c>
      <c r="C736" s="4" t="s">
        <v>256</v>
      </c>
      <c r="U736" s="4" t="s">
        <v>454</v>
      </c>
      <c r="AS736" s="4" t="s">
        <v>4594</v>
      </c>
      <c r="AU736" s="5">
        <v>38645</v>
      </c>
      <c r="AX736" s="4" t="s">
        <v>4594</v>
      </c>
      <c r="BD736" s="4" t="s">
        <v>123</v>
      </c>
      <c r="BF736" s="4" t="s">
        <v>4595</v>
      </c>
      <c r="BL736" s="4" t="s">
        <v>864</v>
      </c>
      <c r="BN736" s="4" t="s">
        <v>864</v>
      </c>
      <c r="BY736" s="4" t="s">
        <v>4596</v>
      </c>
      <c r="CA736" s="8" t="str">
        <f>CONCATENATE(MID(AX736,6,2),"/",MID(AX736,9,2),"/",MID(AX736,1,4))</f>
        <v>10/30/2009</v>
      </c>
      <c r="CB736" s="7" t="str">
        <f>MID(BF736,33,4)</f>
        <v>769</v>
      </c>
    </row>
    <row r="737" spans="1:80">
      <c r="A737" s="12">
        <v>770</v>
      </c>
      <c r="B737" s="4">
        <v>1052</v>
      </c>
      <c r="C737" s="4" t="s">
        <v>256</v>
      </c>
      <c r="E737" s="4" t="s">
        <v>4597</v>
      </c>
      <c r="R737" s="4" t="s">
        <v>4598</v>
      </c>
      <c r="U737" s="4" t="s">
        <v>594</v>
      </c>
      <c r="X737" s="4" t="s">
        <v>4599</v>
      </c>
      <c r="AC737" s="4" t="s">
        <v>89</v>
      </c>
      <c r="AF737" s="4" t="s">
        <v>4600</v>
      </c>
      <c r="AI737" s="4" t="s">
        <v>91</v>
      </c>
      <c r="AN737" s="4" t="s">
        <v>4601</v>
      </c>
      <c r="AQ737" s="4">
        <v>1986</v>
      </c>
      <c r="AS737" s="4" t="s">
        <v>4602</v>
      </c>
      <c r="AU737" s="5">
        <v>38654</v>
      </c>
      <c r="AX737" s="4" t="s">
        <v>4602</v>
      </c>
      <c r="BD737" s="4" t="s">
        <v>4603</v>
      </c>
      <c r="BF737" s="4" t="s">
        <v>4604</v>
      </c>
      <c r="BH737" s="4" t="s">
        <v>96</v>
      </c>
      <c r="BL737" s="4" t="s">
        <v>97</v>
      </c>
      <c r="BN737" s="4" t="s">
        <v>97</v>
      </c>
      <c r="BY737" s="4" t="s">
        <v>4605</v>
      </c>
      <c r="CA737" s="8" t="str">
        <f>CONCATENATE(MID(AX737,6,2),"/",MID(AX737,9,2),"/",MID(AX737,1,4))</f>
        <v>10/30/2009</v>
      </c>
      <c r="CB737" s="7" t="str">
        <f>MID(BF737,33,4)</f>
        <v>770</v>
      </c>
    </row>
    <row r="738" spans="1:80">
      <c r="A738" s="12">
        <v>771</v>
      </c>
      <c r="B738" s="4">
        <v>1054</v>
      </c>
      <c r="C738" s="4" t="s">
        <v>256</v>
      </c>
      <c r="E738" s="4" t="s">
        <v>4606</v>
      </c>
      <c r="R738" s="4" t="s">
        <v>85</v>
      </c>
      <c r="U738" s="4" t="s">
        <v>594</v>
      </c>
      <c r="X738" s="4" t="s">
        <v>4607</v>
      </c>
      <c r="AC738" s="4" t="s">
        <v>89</v>
      </c>
      <c r="AF738" s="4" t="s">
        <v>282</v>
      </c>
      <c r="AI738" s="4" t="s">
        <v>109</v>
      </c>
      <c r="AQ738" s="4">
        <v>1983</v>
      </c>
      <c r="AS738" s="4" t="s">
        <v>4608</v>
      </c>
      <c r="AU738" s="5">
        <v>38654</v>
      </c>
      <c r="AX738" s="4" t="s">
        <v>4608</v>
      </c>
      <c r="BD738" s="4" t="s">
        <v>4609</v>
      </c>
      <c r="BF738" s="4" t="s">
        <v>4610</v>
      </c>
      <c r="BH738" s="4" t="s">
        <v>96</v>
      </c>
      <c r="BL738" s="4" t="s">
        <v>97</v>
      </c>
      <c r="BN738" s="4" t="s">
        <v>97</v>
      </c>
      <c r="BY738" s="4" t="s">
        <v>4611</v>
      </c>
      <c r="CA738" s="8" t="str">
        <f>CONCATENATE(MID(AX738,6,2),"/",MID(AX738,9,2),"/",MID(AX738,1,4))</f>
        <v>10/30/2009</v>
      </c>
      <c r="CB738" s="7" t="str">
        <f>MID(BF738,33,4)</f>
        <v>771</v>
      </c>
    </row>
    <row r="739" spans="1:80">
      <c r="A739" s="12">
        <v>772</v>
      </c>
      <c r="B739" s="4">
        <v>1055</v>
      </c>
      <c r="C739" s="4" t="s">
        <v>256</v>
      </c>
      <c r="E739" s="4" t="s">
        <v>4612</v>
      </c>
      <c r="AI739" s="4" t="s">
        <v>109</v>
      </c>
      <c r="AN739" s="4" t="s">
        <v>157</v>
      </c>
      <c r="AQ739" s="9">
        <v>32826</v>
      </c>
      <c r="AS739" s="4" t="s">
        <v>4613</v>
      </c>
      <c r="AU739" s="5">
        <v>38651</v>
      </c>
      <c r="AX739" s="4" t="s">
        <v>4613</v>
      </c>
      <c r="BD739" s="4" t="s">
        <v>4614</v>
      </c>
      <c r="BF739" s="4" t="s">
        <v>4615</v>
      </c>
      <c r="BH739" s="4" t="s">
        <v>96</v>
      </c>
      <c r="BL739" s="4" t="s">
        <v>97</v>
      </c>
      <c r="BN739" s="4" t="s">
        <v>864</v>
      </c>
      <c r="BY739" s="4" t="s">
        <v>4616</v>
      </c>
      <c r="CA739" s="8" t="str">
        <f>CONCATENATE(MID(AX739,6,2),"/",MID(AX739,9,2),"/",MID(AX739,1,4))</f>
        <v>10/31/2009</v>
      </c>
      <c r="CB739" s="7" t="str">
        <f>MID(BF739,33,4)</f>
        <v>772</v>
      </c>
    </row>
    <row r="740" spans="1:80">
      <c r="A740" s="12">
        <v>773</v>
      </c>
      <c r="B740" s="4">
        <v>1056</v>
      </c>
      <c r="C740" s="4" t="s">
        <v>256</v>
      </c>
      <c r="E740" s="4" t="s">
        <v>4617</v>
      </c>
      <c r="AC740" s="4" t="s">
        <v>2004</v>
      </c>
      <c r="AI740" s="4" t="s">
        <v>129</v>
      </c>
      <c r="AN740" s="4" t="s">
        <v>4479</v>
      </c>
      <c r="AQ740" s="4">
        <v>1994</v>
      </c>
      <c r="AS740" s="4" t="s">
        <v>4618</v>
      </c>
      <c r="AU740" s="5">
        <v>38654</v>
      </c>
      <c r="AX740" s="4" t="s">
        <v>4618</v>
      </c>
      <c r="BD740" s="4" t="s">
        <v>4619</v>
      </c>
      <c r="BF740" s="4" t="s">
        <v>4620</v>
      </c>
      <c r="BH740" s="4" t="s">
        <v>96</v>
      </c>
      <c r="BL740" s="4" t="s">
        <v>864</v>
      </c>
      <c r="BN740" s="4" t="s">
        <v>864</v>
      </c>
      <c r="BY740" s="4" t="s">
        <v>4621</v>
      </c>
      <c r="CA740" s="8" t="str">
        <f>CONCATENATE(MID(AX740,6,2),"/",MID(AX740,9,2),"/",MID(AX740,1,4))</f>
        <v>10/31/2009</v>
      </c>
      <c r="CB740" s="7" t="str">
        <f>MID(BF740,33,4)</f>
        <v>773</v>
      </c>
    </row>
    <row r="741" spans="1:80">
      <c r="A741" s="12">
        <v>774</v>
      </c>
      <c r="B741" s="4">
        <v>1059</v>
      </c>
      <c r="C741" s="4" t="s">
        <v>256</v>
      </c>
      <c r="E741" s="4" t="s">
        <v>4622</v>
      </c>
      <c r="AC741" s="4" t="s">
        <v>2004</v>
      </c>
      <c r="AI741" s="4" t="s">
        <v>91</v>
      </c>
      <c r="AN741" s="4" t="s">
        <v>250</v>
      </c>
      <c r="AQ741" s="4" t="s">
        <v>4623</v>
      </c>
      <c r="AS741" s="4" t="s">
        <v>4624</v>
      </c>
      <c r="AX741" s="4" t="s">
        <v>4624</v>
      </c>
      <c r="BF741" s="4" t="s">
        <v>4625</v>
      </c>
      <c r="BH741" s="4" t="s">
        <v>96</v>
      </c>
      <c r="BL741" s="4" t="s">
        <v>864</v>
      </c>
      <c r="BN741" s="4" t="s">
        <v>864</v>
      </c>
      <c r="BY741" s="4" t="s">
        <v>3641</v>
      </c>
      <c r="CA741" s="8" t="str">
        <f>CONCATENATE(MID(AX741,6,2),"/",MID(AX741,9,2),"/",MID(AX741,1,4))</f>
        <v>11/02/2009</v>
      </c>
      <c r="CB741" s="7" t="str">
        <f>MID(BF741,33,4)</f>
        <v>774</v>
      </c>
    </row>
    <row r="742" spans="1:80">
      <c r="A742" s="12">
        <v>775</v>
      </c>
      <c r="B742" s="4">
        <v>1060</v>
      </c>
      <c r="C742" s="4" t="s">
        <v>256</v>
      </c>
      <c r="E742" s="4" t="s">
        <v>4626</v>
      </c>
      <c r="J742" s="4" t="s">
        <v>4626</v>
      </c>
      <c r="R742" s="4" t="s">
        <v>250</v>
      </c>
      <c r="U742" s="4" t="s">
        <v>625</v>
      </c>
      <c r="Z742" s="4" t="s">
        <v>4627</v>
      </c>
      <c r="AF742" s="4" t="s">
        <v>4628</v>
      </c>
      <c r="AI742" s="4" t="s">
        <v>119</v>
      </c>
      <c r="AN742" s="4" t="s">
        <v>250</v>
      </c>
      <c r="AQ742" s="9">
        <v>32802</v>
      </c>
      <c r="AS742" s="4" t="s">
        <v>4629</v>
      </c>
      <c r="AU742" s="5">
        <v>38652</v>
      </c>
      <c r="AX742" s="4" t="s">
        <v>4629</v>
      </c>
      <c r="BF742" s="4" t="s">
        <v>4630</v>
      </c>
      <c r="BL742" s="4" t="s">
        <v>864</v>
      </c>
      <c r="BN742" s="4" t="s">
        <v>864</v>
      </c>
      <c r="BY742" s="4" t="s">
        <v>123</v>
      </c>
      <c r="CA742" s="8" t="str">
        <f>CONCATENATE(MID(AX742,6,2),"/",MID(AX742,9,2),"/",MID(AX742,1,4))</f>
        <v>11/02/2009</v>
      </c>
      <c r="CB742" s="7" t="str">
        <f>MID(BF742,33,4)</f>
        <v>775</v>
      </c>
    </row>
    <row r="743" spans="1:80">
      <c r="A743" s="12">
        <v>776</v>
      </c>
      <c r="B743" s="4">
        <v>1034</v>
      </c>
      <c r="C743" s="4" t="s">
        <v>256</v>
      </c>
      <c r="E743" s="4" t="s">
        <v>4631</v>
      </c>
      <c r="J743" s="4" t="s">
        <v>4632</v>
      </c>
      <c r="U743" s="4" t="s">
        <v>804</v>
      </c>
      <c r="AF743" s="4" t="s">
        <v>4633</v>
      </c>
      <c r="AI743" s="4" t="s">
        <v>4634</v>
      </c>
      <c r="AN743" s="4" t="s">
        <v>4635</v>
      </c>
      <c r="AQ743" s="4">
        <v>1948</v>
      </c>
      <c r="AS743" s="4" t="s">
        <v>4636</v>
      </c>
      <c r="AU743" s="5">
        <v>38647</v>
      </c>
      <c r="AX743" s="4" t="s">
        <v>4636</v>
      </c>
      <c r="BD743" s="4" t="s">
        <v>4637</v>
      </c>
      <c r="BF743" s="4" t="s">
        <v>4638</v>
      </c>
      <c r="BH743" s="4" t="s">
        <v>96</v>
      </c>
      <c r="BL743" s="4" t="s">
        <v>97</v>
      </c>
      <c r="BN743" s="4" t="s">
        <v>97</v>
      </c>
      <c r="BV743" s="4" t="s">
        <v>4639</v>
      </c>
      <c r="BY743" s="4" t="s">
        <v>4640</v>
      </c>
      <c r="CA743" s="8" t="str">
        <f>CONCATENATE(MID(AX743,6,2),"/",MID(AX743,9,2),"/",MID(AX743,1,4))</f>
        <v>11/02/2009</v>
      </c>
      <c r="CB743" s="7" t="str">
        <f>MID(BF743,33,4)</f>
        <v>776</v>
      </c>
    </row>
    <row r="744" spans="1:80">
      <c r="A744" s="12">
        <v>777</v>
      </c>
      <c r="B744" s="4">
        <v>1033</v>
      </c>
      <c r="C744" s="4" t="s">
        <v>256</v>
      </c>
      <c r="E744" s="4" t="s">
        <v>4641</v>
      </c>
      <c r="U744" s="4" t="s">
        <v>625</v>
      </c>
      <c r="AC744" s="4" t="s">
        <v>894</v>
      </c>
      <c r="AF744" s="4" t="s">
        <v>4642</v>
      </c>
      <c r="AI744" s="4" t="s">
        <v>4643</v>
      </c>
      <c r="AN744" s="4" t="s">
        <v>130</v>
      </c>
      <c r="AQ744" s="4">
        <v>1988</v>
      </c>
      <c r="AS744" s="4" t="s">
        <v>4644</v>
      </c>
      <c r="AU744" s="5">
        <v>38647</v>
      </c>
      <c r="AX744" s="4" t="s">
        <v>4644</v>
      </c>
      <c r="BD744" s="4" t="s">
        <v>4645</v>
      </c>
      <c r="BF744" s="4" t="s">
        <v>4646</v>
      </c>
      <c r="BH744" s="4" t="s">
        <v>96</v>
      </c>
      <c r="BL744" s="4" t="s">
        <v>97</v>
      </c>
      <c r="BN744" s="4" t="s">
        <v>97</v>
      </c>
      <c r="BV744" s="4" t="s">
        <v>4647</v>
      </c>
      <c r="BY744" s="4" t="s">
        <v>4648</v>
      </c>
      <c r="CA744" s="8" t="str">
        <f>CONCATENATE(MID(AX744,6,2),"/",MID(AX744,9,2),"/",MID(AX744,1,4))</f>
        <v>11/03/2009</v>
      </c>
      <c r="CB744" s="7" t="str">
        <f>MID(BF744,33,4)</f>
        <v>777</v>
      </c>
    </row>
    <row r="745" spans="1:80">
      <c r="A745" s="12">
        <v>778</v>
      </c>
      <c r="B745" s="4">
        <v>1035</v>
      </c>
      <c r="C745" s="4" t="s">
        <v>256</v>
      </c>
      <c r="E745" s="4" t="s">
        <v>4649</v>
      </c>
      <c r="R745" s="4" t="s">
        <v>4650</v>
      </c>
      <c r="U745" s="4" t="s">
        <v>625</v>
      </c>
      <c r="AC745" s="4" t="s">
        <v>894</v>
      </c>
      <c r="AI745" s="4" t="s">
        <v>4651</v>
      </c>
      <c r="AN745" s="4" t="s">
        <v>4652</v>
      </c>
      <c r="AQ745" s="4">
        <v>1984</v>
      </c>
      <c r="AS745" s="4" t="s">
        <v>4653</v>
      </c>
      <c r="AU745" s="5">
        <v>38648</v>
      </c>
      <c r="AX745" s="4" t="s">
        <v>4653</v>
      </c>
      <c r="BD745" s="4" t="s">
        <v>4654</v>
      </c>
      <c r="BF745" s="4" t="s">
        <v>4655</v>
      </c>
      <c r="BH745" s="4" t="s">
        <v>96</v>
      </c>
      <c r="BL745" s="4" t="s">
        <v>97</v>
      </c>
      <c r="BN745" s="4" t="s">
        <v>97</v>
      </c>
      <c r="BV745" s="4" t="s">
        <v>4656</v>
      </c>
      <c r="BY745" s="4" t="s">
        <v>4657</v>
      </c>
      <c r="CA745" s="8" t="str">
        <f>CONCATENATE(MID(AX745,6,2),"/",MID(AX745,9,2),"/",MID(AX745,1,4))</f>
        <v>11/03/2009</v>
      </c>
      <c r="CB745" s="7" t="str">
        <f>MID(BF745,33,4)</f>
        <v>778</v>
      </c>
    </row>
    <row r="746" spans="1:80">
      <c r="A746" s="12">
        <v>779</v>
      </c>
      <c r="B746" s="4">
        <v>1065</v>
      </c>
      <c r="C746" s="4" t="s">
        <v>256</v>
      </c>
      <c r="E746" s="4" t="s">
        <v>4658</v>
      </c>
      <c r="R746" s="4" t="s">
        <v>246</v>
      </c>
      <c r="U746" s="4" t="s">
        <v>247</v>
      </c>
      <c r="X746" s="4" t="s">
        <v>429</v>
      </c>
      <c r="Z746" s="4" t="s">
        <v>4659</v>
      </c>
      <c r="AC746" s="4" t="s">
        <v>1800</v>
      </c>
      <c r="AI746" s="4" t="s">
        <v>129</v>
      </c>
      <c r="AN746" s="4" t="s">
        <v>130</v>
      </c>
      <c r="AS746" s="4" t="s">
        <v>4660</v>
      </c>
      <c r="AU746" s="5">
        <v>38658</v>
      </c>
      <c r="AX746" s="4" t="s">
        <v>4660</v>
      </c>
      <c r="BD746" s="4" t="s">
        <v>4661</v>
      </c>
      <c r="BF746" s="4" t="s">
        <v>4662</v>
      </c>
      <c r="BH746" s="4" t="s">
        <v>96</v>
      </c>
      <c r="BL746" s="4" t="s">
        <v>97</v>
      </c>
      <c r="BN746" s="4" t="s">
        <v>97</v>
      </c>
      <c r="BV746" s="4" t="s">
        <v>4663</v>
      </c>
      <c r="BY746" s="4" t="s">
        <v>4664</v>
      </c>
      <c r="CA746" s="8" t="str">
        <f>CONCATENATE(MID(AX746,6,2),"/",MID(AX746,9,2),"/",MID(AX746,1,4))</f>
        <v>11/03/2009</v>
      </c>
      <c r="CB746" s="7" t="str">
        <f>MID(BF746,33,4)</f>
        <v>779</v>
      </c>
    </row>
    <row r="747" spans="1:80">
      <c r="A747" s="12">
        <v>780</v>
      </c>
      <c r="B747" s="4">
        <v>1061</v>
      </c>
      <c r="C747" s="4" t="s">
        <v>256</v>
      </c>
      <c r="E747" s="4" t="s">
        <v>4665</v>
      </c>
      <c r="R747" s="4" t="s">
        <v>246</v>
      </c>
      <c r="U747" s="4" t="s">
        <v>625</v>
      </c>
      <c r="X747" s="4" t="s">
        <v>87</v>
      </c>
      <c r="AI747" s="4" t="s">
        <v>119</v>
      </c>
      <c r="AQ747" s="4">
        <v>1986</v>
      </c>
      <c r="AS747" s="4" t="s">
        <v>4666</v>
      </c>
      <c r="AU747" s="5">
        <v>38624</v>
      </c>
      <c r="AX747" s="4" t="s">
        <v>4666</v>
      </c>
      <c r="BD747" s="4" t="s">
        <v>4667</v>
      </c>
      <c r="BF747" s="4" t="s">
        <v>4668</v>
      </c>
      <c r="BH747" s="4" t="s">
        <v>96</v>
      </c>
      <c r="BL747" s="4" t="s">
        <v>97</v>
      </c>
      <c r="BN747" s="4" t="s">
        <v>97</v>
      </c>
      <c r="BV747" s="4" t="s">
        <v>4669</v>
      </c>
      <c r="BY747" s="4" t="s">
        <v>4670</v>
      </c>
      <c r="CA747" s="8" t="str">
        <f>CONCATENATE(MID(AX747,6,2),"/",MID(AX747,9,2),"/",MID(AX747,1,4))</f>
        <v>11/04/2009</v>
      </c>
      <c r="CB747" s="7" t="str">
        <f>MID(BF747,33,4)</f>
        <v>780</v>
      </c>
    </row>
    <row r="748" spans="1:80">
      <c r="A748" s="12">
        <v>781</v>
      </c>
      <c r="B748" s="4">
        <v>1062</v>
      </c>
      <c r="C748" s="4" t="s">
        <v>256</v>
      </c>
      <c r="E748" s="4" t="s">
        <v>4671</v>
      </c>
      <c r="R748" s="4" t="s">
        <v>85</v>
      </c>
      <c r="U748" s="4" t="s">
        <v>454</v>
      </c>
      <c r="AC748" s="4" t="s">
        <v>2004</v>
      </c>
      <c r="AF748" s="4" t="s">
        <v>1812</v>
      </c>
      <c r="AI748" s="4" t="s">
        <v>109</v>
      </c>
      <c r="AN748" s="4" t="s">
        <v>3649</v>
      </c>
      <c r="AQ748" s="4">
        <v>1994</v>
      </c>
      <c r="AS748" s="4" t="s">
        <v>4672</v>
      </c>
      <c r="AU748" s="5">
        <v>38653</v>
      </c>
      <c r="AX748" s="4" t="s">
        <v>4672</v>
      </c>
      <c r="BD748" s="4" t="s">
        <v>4673</v>
      </c>
      <c r="BF748" s="4" t="s">
        <v>4674</v>
      </c>
      <c r="BH748" s="4" t="s">
        <v>96</v>
      </c>
      <c r="BL748" s="4" t="s">
        <v>864</v>
      </c>
      <c r="BN748" s="4" t="s">
        <v>864</v>
      </c>
      <c r="BV748" s="4" t="s">
        <v>4673</v>
      </c>
      <c r="BY748" s="4" t="s">
        <v>4675</v>
      </c>
      <c r="CA748" s="8" t="str">
        <f>CONCATENATE(MID(AX748,6,2),"/",MID(AX748,9,2),"/",MID(AX748,1,4))</f>
        <v>11/04/2009</v>
      </c>
      <c r="CB748" s="7" t="str">
        <f>MID(BF748,33,4)</f>
        <v>781</v>
      </c>
    </row>
    <row r="749" spans="1:80">
      <c r="A749" s="12">
        <v>782</v>
      </c>
      <c r="B749" s="4">
        <v>1069</v>
      </c>
      <c r="C749" s="4" t="s">
        <v>256</v>
      </c>
      <c r="E749" s="4" t="s">
        <v>4707</v>
      </c>
      <c r="AI749" s="4" t="s">
        <v>129</v>
      </c>
      <c r="AT749" s="4" t="s">
        <v>4708</v>
      </c>
      <c r="AV749" s="5">
        <v>38659</v>
      </c>
      <c r="AX749" s="4" t="s">
        <v>4708</v>
      </c>
      <c r="AY749" s="4" t="s">
        <v>4708</v>
      </c>
      <c r="BC749" s="4" t="s">
        <v>4709</v>
      </c>
      <c r="BF749" s="4" t="s">
        <v>4710</v>
      </c>
      <c r="BG749" s="4" t="s">
        <v>4710</v>
      </c>
      <c r="BL749" s="4" t="s">
        <v>97</v>
      </c>
      <c r="BN749" s="4" t="s">
        <v>97</v>
      </c>
      <c r="BU749" s="4" t="s">
        <v>4711</v>
      </c>
      <c r="BV749" s="4" t="s">
        <v>4712</v>
      </c>
      <c r="BY749" s="4" t="s">
        <v>4713</v>
      </c>
      <c r="CA749" s="8" t="str">
        <f>CONCATENATE(MID(AX749,6,2),"/",MID(AX749,9,2),"/",MID(AX749,1,4))</f>
        <v>11/04/2009</v>
      </c>
      <c r="CB749" s="7" t="str">
        <f>MID(BF749,33,4)</f>
        <v>782</v>
      </c>
    </row>
    <row r="750" spans="1:80">
      <c r="A750" s="12">
        <v>783</v>
      </c>
      <c r="B750" s="4">
        <v>1066</v>
      </c>
      <c r="C750" s="4" t="s">
        <v>256</v>
      </c>
      <c r="E750" s="4" t="s">
        <v>4676</v>
      </c>
      <c r="P750" s="4" t="s">
        <v>104</v>
      </c>
      <c r="R750" s="4" t="s">
        <v>3233</v>
      </c>
      <c r="U750" s="4" t="s">
        <v>625</v>
      </c>
      <c r="AC750" s="4" t="s">
        <v>3659</v>
      </c>
      <c r="AI750" s="4" t="s">
        <v>119</v>
      </c>
      <c r="AN750" s="4" t="s">
        <v>1721</v>
      </c>
      <c r="AQ750" s="4">
        <v>1985</v>
      </c>
      <c r="AS750" s="4" t="s">
        <v>4677</v>
      </c>
      <c r="AU750" s="5">
        <v>38624</v>
      </c>
      <c r="AX750" s="4" t="s">
        <v>4677</v>
      </c>
      <c r="BD750" s="4" t="s">
        <v>4678</v>
      </c>
      <c r="BF750" s="4" t="s">
        <v>4679</v>
      </c>
      <c r="BH750" s="4" t="s">
        <v>96</v>
      </c>
      <c r="BL750" s="4" t="s">
        <v>97</v>
      </c>
      <c r="BN750" s="4" t="s">
        <v>97</v>
      </c>
      <c r="BV750" s="4" t="s">
        <v>4680</v>
      </c>
      <c r="BY750" s="4" t="s">
        <v>4681</v>
      </c>
      <c r="CA750" s="8" t="str">
        <f>CONCATENATE(MID(AX750,6,2),"/",MID(AX750,9,2),"/",MID(AX750,1,4))</f>
        <v>11/04/2009</v>
      </c>
      <c r="CB750" s="7" t="str">
        <f>MID(BF750,33,4)</f>
        <v>783</v>
      </c>
    </row>
    <row r="751" spans="1:80">
      <c r="A751" s="12">
        <v>784</v>
      </c>
      <c r="B751" s="4">
        <v>1063</v>
      </c>
      <c r="C751" s="4" t="s">
        <v>256</v>
      </c>
      <c r="E751" s="4" t="s">
        <v>4682</v>
      </c>
      <c r="J751" s="4" t="s">
        <v>4682</v>
      </c>
      <c r="AC751" s="4" t="s">
        <v>2004</v>
      </c>
      <c r="AI751" s="4" t="s">
        <v>1254</v>
      </c>
      <c r="AN751" s="4" t="s">
        <v>4683</v>
      </c>
      <c r="AQ751" s="4" t="s">
        <v>4684</v>
      </c>
      <c r="AS751" s="4" t="s">
        <v>4685</v>
      </c>
      <c r="AU751" s="5">
        <v>38652</v>
      </c>
      <c r="AX751" s="4" t="s">
        <v>4685</v>
      </c>
      <c r="BD751" s="4" t="s">
        <v>4686</v>
      </c>
      <c r="BF751" s="4" t="s">
        <v>4687</v>
      </c>
      <c r="BH751" s="4" t="s">
        <v>96</v>
      </c>
      <c r="BL751" s="4" t="s">
        <v>864</v>
      </c>
      <c r="BN751" s="4" t="s">
        <v>864</v>
      </c>
      <c r="BV751" s="4" t="s">
        <v>4688</v>
      </c>
      <c r="BY751" s="4" t="s">
        <v>4688</v>
      </c>
      <c r="CA751" s="8" t="str">
        <f>CONCATENATE(MID(AX751,6,2),"/",MID(AX751,9,2),"/",MID(AX751,1,4))</f>
        <v>11/04/2009</v>
      </c>
      <c r="CB751" s="7" t="str">
        <f>MID(BF751,33,4)</f>
        <v>784</v>
      </c>
    </row>
    <row r="752" spans="1:80">
      <c r="A752" s="12">
        <v>785</v>
      </c>
      <c r="B752" s="4">
        <v>1041</v>
      </c>
      <c r="C752" s="4" t="s">
        <v>80</v>
      </c>
      <c r="E752" s="4" t="s">
        <v>4689</v>
      </c>
      <c r="AF752" s="4" t="s">
        <v>118</v>
      </c>
      <c r="AI752" s="4" t="s">
        <v>91</v>
      </c>
      <c r="AN752" s="4" t="s">
        <v>157</v>
      </c>
      <c r="AQ752" s="4">
        <v>1988</v>
      </c>
      <c r="AS752" s="4" t="s">
        <v>4690</v>
      </c>
      <c r="AU752" s="5">
        <v>38650</v>
      </c>
      <c r="AX752" s="4" t="s">
        <v>4690</v>
      </c>
      <c r="BF752" s="4" t="s">
        <v>4691</v>
      </c>
      <c r="BL752" s="4" t="s">
        <v>97</v>
      </c>
      <c r="BN752" s="4" t="s">
        <v>97</v>
      </c>
      <c r="BY752" s="4" t="s">
        <v>4692</v>
      </c>
      <c r="CA752" s="8" t="str">
        <f>CONCATENATE(MID(AX752,6,2),"/",MID(AX752,9,2),"/",MID(AX752,1,4))</f>
        <v>11/04/2009</v>
      </c>
      <c r="CB752" s="7" t="str">
        <f>MID(BF752,33,4)</f>
        <v>785</v>
      </c>
    </row>
    <row r="753" spans="1:80">
      <c r="A753" s="12">
        <v>786</v>
      </c>
      <c r="B753" s="4">
        <v>1071</v>
      </c>
      <c r="C753" s="4" t="s">
        <v>256</v>
      </c>
      <c r="E753" s="4" t="s">
        <v>4693</v>
      </c>
      <c r="R753" s="4" t="s">
        <v>85</v>
      </c>
      <c r="U753" s="4" t="s">
        <v>105</v>
      </c>
      <c r="AC753" s="4" t="s">
        <v>4694</v>
      </c>
      <c r="AF753" s="4" t="s">
        <v>118</v>
      </c>
      <c r="AI753" s="4" t="s">
        <v>129</v>
      </c>
      <c r="AN753" s="4" t="s">
        <v>4695</v>
      </c>
      <c r="AQ753" s="4">
        <v>1964</v>
      </c>
      <c r="AS753" s="4" t="s">
        <v>4696</v>
      </c>
      <c r="AU753" s="5">
        <v>38648</v>
      </c>
      <c r="AX753" s="4" t="s">
        <v>4696</v>
      </c>
      <c r="BD753" s="4" t="s">
        <v>4697</v>
      </c>
      <c r="BF753" s="4" t="s">
        <v>4698</v>
      </c>
      <c r="BH753" s="4" t="s">
        <v>96</v>
      </c>
      <c r="BL753" s="4" t="s">
        <v>97</v>
      </c>
      <c r="BN753" s="4" t="s">
        <v>97</v>
      </c>
      <c r="BV753" s="4" t="s">
        <v>4699</v>
      </c>
      <c r="BY753" s="4" t="s">
        <v>4700</v>
      </c>
      <c r="CA753" s="8" t="str">
        <f>CONCATENATE(MID(AX753,6,2),"/",MID(AX753,9,2),"/",MID(AX753,1,4))</f>
        <v>11/04/2009</v>
      </c>
      <c r="CB753" s="7" t="str">
        <f>MID(BF753,33,4)</f>
        <v>786</v>
      </c>
    </row>
    <row r="754" spans="1:80">
      <c r="A754" s="12">
        <v>787</v>
      </c>
      <c r="B754" s="4">
        <v>1070</v>
      </c>
      <c r="C754" s="4" t="s">
        <v>256</v>
      </c>
      <c r="E754" s="4" t="s">
        <v>4701</v>
      </c>
      <c r="R754" s="4" t="s">
        <v>85</v>
      </c>
      <c r="U754" s="4" t="s">
        <v>86</v>
      </c>
      <c r="X754" s="4" t="s">
        <v>87</v>
      </c>
      <c r="AC754" s="4" t="s">
        <v>89</v>
      </c>
      <c r="AF754" s="4" t="s">
        <v>118</v>
      </c>
      <c r="AI754" s="4" t="s">
        <v>129</v>
      </c>
      <c r="AN754" s="4" t="s">
        <v>130</v>
      </c>
      <c r="AQ754" s="4">
        <v>1987</v>
      </c>
      <c r="AS754" s="4" t="s">
        <v>4702</v>
      </c>
      <c r="AU754" s="5">
        <v>38624</v>
      </c>
      <c r="AX754" s="4" t="s">
        <v>4702</v>
      </c>
      <c r="BD754" s="4" t="s">
        <v>4703</v>
      </c>
      <c r="BF754" s="4" t="s">
        <v>4704</v>
      </c>
      <c r="BH754" s="4" t="s">
        <v>96</v>
      </c>
      <c r="BL754" s="4" t="s">
        <v>97</v>
      </c>
      <c r="BN754" s="4" t="s">
        <v>97</v>
      </c>
      <c r="BV754" s="4" t="s">
        <v>4705</v>
      </c>
      <c r="BY754" s="4" t="s">
        <v>4706</v>
      </c>
      <c r="CA754" s="8" t="str">
        <f>CONCATENATE(MID(AX754,6,2),"/",MID(AX754,9,2),"/",MID(AX754,1,4))</f>
        <v>11/04/2009</v>
      </c>
      <c r="CB754" s="7" t="str">
        <f>MID(BF754,33,4)</f>
        <v>787</v>
      </c>
    </row>
    <row r="755" spans="1:80">
      <c r="A755" s="12">
        <v>788</v>
      </c>
      <c r="B755" s="4">
        <v>1072</v>
      </c>
      <c r="C755" s="4" t="s">
        <v>256</v>
      </c>
      <c r="E755" s="4" t="s">
        <v>4714</v>
      </c>
      <c r="U755" s="4" t="s">
        <v>454</v>
      </c>
      <c r="AI755" s="4" t="s">
        <v>109</v>
      </c>
      <c r="AN755" s="4" t="s">
        <v>157</v>
      </c>
      <c r="AQ755" s="4">
        <v>1993</v>
      </c>
      <c r="AS755" s="4" t="s">
        <v>4715</v>
      </c>
      <c r="AU755" s="5">
        <v>38649</v>
      </c>
      <c r="AX755" s="4" t="s">
        <v>4715</v>
      </c>
      <c r="BD755" s="4" t="s">
        <v>4716</v>
      </c>
      <c r="BF755" s="4" t="s">
        <v>4717</v>
      </c>
      <c r="BH755" s="4" t="s">
        <v>96</v>
      </c>
      <c r="BL755" s="4" t="s">
        <v>864</v>
      </c>
      <c r="BN755" s="4" t="s">
        <v>864</v>
      </c>
      <c r="BV755" s="4" t="s">
        <v>4718</v>
      </c>
      <c r="BY755" s="4" t="s">
        <v>4718</v>
      </c>
      <c r="CA755" s="8" t="str">
        <f>CONCATENATE(MID(AX755,6,2),"/",MID(AX755,9,2),"/",MID(AX755,1,4))</f>
        <v>11/06/2009</v>
      </c>
      <c r="CB755" s="7" t="str">
        <f>MID(BF755,33,4)</f>
        <v>788</v>
      </c>
    </row>
    <row r="756" spans="1:80">
      <c r="A756" s="12">
        <v>789</v>
      </c>
      <c r="B756" s="4">
        <v>1074</v>
      </c>
      <c r="C756" s="4" t="s">
        <v>256</v>
      </c>
      <c r="E756" s="4" t="s">
        <v>4719</v>
      </c>
      <c r="U756" s="4" t="s">
        <v>625</v>
      </c>
      <c r="AI756" s="4" t="s">
        <v>91</v>
      </c>
      <c r="AN756" s="4" t="s">
        <v>1721</v>
      </c>
      <c r="AQ756" s="4">
        <v>1994</v>
      </c>
      <c r="AS756" s="4" t="s">
        <v>4720</v>
      </c>
      <c r="AU756" s="5">
        <v>38660</v>
      </c>
      <c r="AX756" s="4" t="s">
        <v>4720</v>
      </c>
      <c r="BF756" s="4" t="s">
        <v>4721</v>
      </c>
      <c r="BL756" s="4" t="s">
        <v>864</v>
      </c>
      <c r="BN756" s="4" t="s">
        <v>864</v>
      </c>
      <c r="BY756" s="4" t="s">
        <v>123</v>
      </c>
      <c r="CA756" s="8" t="str">
        <f>CONCATENATE(MID(AX756,6,2),"/",MID(AX756,9,2),"/",MID(AX756,1,4))</f>
        <v>11/06/2009</v>
      </c>
      <c r="CB756" s="7" t="str">
        <f>MID(BF756,33,4)</f>
        <v>789</v>
      </c>
    </row>
    <row r="757" spans="1:80">
      <c r="A757" s="12">
        <v>790</v>
      </c>
      <c r="B757" s="4">
        <v>974</v>
      </c>
      <c r="C757" s="4" t="s">
        <v>256</v>
      </c>
      <c r="E757" s="4" t="s">
        <v>4722</v>
      </c>
      <c r="R757" s="4" t="s">
        <v>403</v>
      </c>
      <c r="U757" s="4" t="s">
        <v>4723</v>
      </c>
      <c r="AC757" s="4" t="s">
        <v>4724</v>
      </c>
      <c r="AF757" s="4" t="s">
        <v>4725</v>
      </c>
      <c r="AI757" s="4" t="s">
        <v>4726</v>
      </c>
      <c r="AN757" s="4" t="s">
        <v>4727</v>
      </c>
      <c r="AQ757" s="4">
        <v>1945</v>
      </c>
      <c r="AT757" s="4" t="s">
        <v>4728</v>
      </c>
      <c r="AV757" s="5">
        <v>38648</v>
      </c>
      <c r="AX757" s="4" t="s">
        <v>4728</v>
      </c>
      <c r="AY757" s="4" t="s">
        <v>4728</v>
      </c>
      <c r="BD757" s="4" t="s">
        <v>4729</v>
      </c>
      <c r="BF757" s="4" t="s">
        <v>4730</v>
      </c>
      <c r="BG757" s="4" t="s">
        <v>4730</v>
      </c>
      <c r="BH757" s="4" t="s">
        <v>96</v>
      </c>
      <c r="BL757" s="4" t="s">
        <v>97</v>
      </c>
      <c r="BN757" s="4" t="s">
        <v>97</v>
      </c>
      <c r="BU757" s="4" t="s">
        <v>4731</v>
      </c>
      <c r="BV757" s="4" t="s">
        <v>4732</v>
      </c>
      <c r="BY757" s="4" t="s">
        <v>4733</v>
      </c>
      <c r="CA757" s="8" t="str">
        <f>CONCATENATE(MID(AX757,6,2),"/",MID(AX757,9,2),"/",MID(AX757,1,4))</f>
        <v>11/06/2009</v>
      </c>
      <c r="CB757" s="7" t="str">
        <f>MID(BF757,33,4)</f>
        <v>790</v>
      </c>
    </row>
    <row r="758" spans="1:80">
      <c r="A758" s="12">
        <v>791</v>
      </c>
      <c r="B758" s="4">
        <v>1075</v>
      </c>
      <c r="C758" s="4" t="s">
        <v>256</v>
      </c>
      <c r="E758" s="4" t="s">
        <v>4734</v>
      </c>
      <c r="R758" s="4" t="s">
        <v>4735</v>
      </c>
      <c r="U758" s="4" t="s">
        <v>117</v>
      </c>
      <c r="AC758" s="4" t="s">
        <v>4736</v>
      </c>
      <c r="AF758" s="4" t="s">
        <v>4737</v>
      </c>
      <c r="AI758" s="4" t="s">
        <v>129</v>
      </c>
      <c r="AN758" s="4" t="s">
        <v>196</v>
      </c>
      <c r="AQ758" s="4">
        <v>1978</v>
      </c>
      <c r="AS758" s="4" t="s">
        <v>4738</v>
      </c>
      <c r="AU758" s="5">
        <v>38648</v>
      </c>
      <c r="AX758" s="4" t="s">
        <v>4738</v>
      </c>
      <c r="BD758" s="4" t="s">
        <v>4739</v>
      </c>
      <c r="BF758" s="4" t="s">
        <v>4740</v>
      </c>
      <c r="BH758" s="4" t="s">
        <v>96</v>
      </c>
      <c r="BL758" s="4" t="s">
        <v>97</v>
      </c>
      <c r="BN758" s="4" t="s">
        <v>97</v>
      </c>
      <c r="BV758" s="4" t="s">
        <v>4741</v>
      </c>
      <c r="BY758" s="4" t="s">
        <v>4742</v>
      </c>
      <c r="CA758" s="8" t="str">
        <f>CONCATENATE(MID(AX758,6,2),"/",MID(AX758,9,2),"/",MID(AX758,1,4))</f>
        <v>11/09/2009</v>
      </c>
      <c r="CB758" s="7" t="str">
        <f>MID(BF758,33,4)</f>
        <v>791</v>
      </c>
    </row>
    <row r="759" spans="1:80">
      <c r="A759" s="12">
        <v>792</v>
      </c>
      <c r="B759" s="4">
        <v>1077</v>
      </c>
      <c r="C759" s="4" t="s">
        <v>256</v>
      </c>
      <c r="E759" s="4" t="s">
        <v>4743</v>
      </c>
      <c r="J759" s="4" t="s">
        <v>4744</v>
      </c>
      <c r="R759" s="4" t="s">
        <v>85</v>
      </c>
      <c r="U759" s="4" t="s">
        <v>804</v>
      </c>
      <c r="X759" s="4" t="s">
        <v>4745</v>
      </c>
      <c r="AC759" s="4" t="s">
        <v>4746</v>
      </c>
      <c r="AF759" s="4" t="s">
        <v>4747</v>
      </c>
      <c r="AI759" s="4" t="s">
        <v>109</v>
      </c>
      <c r="AN759" s="4" t="s">
        <v>157</v>
      </c>
      <c r="AQ759" s="4">
        <v>1950</v>
      </c>
      <c r="AS759" s="4" t="s">
        <v>4748</v>
      </c>
      <c r="AU759" s="5">
        <v>38664</v>
      </c>
      <c r="AX759" s="4" t="s">
        <v>4748</v>
      </c>
      <c r="BD759" s="4" t="s">
        <v>4749</v>
      </c>
      <c r="BF759" s="4" t="s">
        <v>4750</v>
      </c>
      <c r="BL759" s="4" t="s">
        <v>97</v>
      </c>
      <c r="BN759" s="4" t="s">
        <v>97</v>
      </c>
      <c r="BV759" s="4" t="s">
        <v>4751</v>
      </c>
      <c r="BY759" s="4" t="s">
        <v>4752</v>
      </c>
      <c r="CA759" s="8" t="str">
        <f>CONCATENATE(MID(AX759,6,2),"/",MID(AX759,9,2),"/",MID(AX759,1,4))</f>
        <v>11/09/2009</v>
      </c>
      <c r="CB759" s="7" t="str">
        <f>MID(BF759,33,4)</f>
        <v>792</v>
      </c>
    </row>
    <row r="760" spans="1:80">
      <c r="A760" s="12">
        <v>793</v>
      </c>
      <c r="B760" s="4">
        <v>1081</v>
      </c>
      <c r="C760" s="4" t="s">
        <v>256</v>
      </c>
      <c r="E760" s="4" t="s">
        <v>4753</v>
      </c>
      <c r="AI760" s="4" t="s">
        <v>109</v>
      </c>
      <c r="AQ760" s="4">
        <v>1992</v>
      </c>
      <c r="AS760" s="4" t="s">
        <v>4754</v>
      </c>
      <c r="AU760" s="5">
        <v>38647</v>
      </c>
      <c r="AX760" s="4" t="s">
        <v>4754</v>
      </c>
      <c r="BF760" s="4" t="s">
        <v>4755</v>
      </c>
      <c r="BL760" s="4" t="s">
        <v>864</v>
      </c>
      <c r="BN760" s="4" t="s">
        <v>864</v>
      </c>
      <c r="BY760" s="4" t="s">
        <v>4756</v>
      </c>
      <c r="CA760" s="8" t="str">
        <f>CONCATENATE(MID(AX760,6,2),"/",MID(AX760,9,2),"/",MID(AX760,1,4))</f>
        <v>11/10/2009</v>
      </c>
      <c r="CB760" s="7" t="str">
        <f>MID(BF760,33,4)</f>
        <v>793</v>
      </c>
    </row>
    <row r="761" spans="1:80">
      <c r="A761" s="12">
        <v>794</v>
      </c>
      <c r="B761" s="4">
        <v>1079</v>
      </c>
      <c r="C761" s="4" t="s">
        <v>256</v>
      </c>
      <c r="E761" s="4" t="s">
        <v>4757</v>
      </c>
      <c r="AC761" s="4" t="s">
        <v>1769</v>
      </c>
      <c r="AI761" s="4" t="s">
        <v>109</v>
      </c>
      <c r="AN761" s="4" t="s">
        <v>157</v>
      </c>
      <c r="AQ761" s="4">
        <v>1992</v>
      </c>
      <c r="AS761" s="4" t="s">
        <v>4758</v>
      </c>
      <c r="AU761" s="5">
        <v>38654</v>
      </c>
      <c r="AX761" s="4" t="s">
        <v>4758</v>
      </c>
      <c r="BF761" s="4" t="s">
        <v>4759</v>
      </c>
      <c r="BH761" s="4" t="s">
        <v>96</v>
      </c>
      <c r="BL761" s="4" t="s">
        <v>864</v>
      </c>
      <c r="BN761" s="4" t="s">
        <v>864</v>
      </c>
      <c r="BY761" s="4" t="s">
        <v>4760</v>
      </c>
      <c r="CA761" s="8" t="str">
        <f>CONCATENATE(MID(AX761,6,2),"/",MID(AX761,9,2),"/",MID(AX761,1,4))</f>
        <v>11/10/2009</v>
      </c>
      <c r="CB761" s="7" t="str">
        <f>MID(BF761,33,4)</f>
        <v>794</v>
      </c>
    </row>
    <row r="762" spans="1:80">
      <c r="A762" s="12">
        <v>795</v>
      </c>
      <c r="B762" s="4">
        <v>1080</v>
      </c>
      <c r="C762" s="4" t="s">
        <v>256</v>
      </c>
      <c r="U762" s="4" t="s">
        <v>454</v>
      </c>
      <c r="AC762" s="4" t="s">
        <v>1769</v>
      </c>
      <c r="AI762" s="4" t="s">
        <v>109</v>
      </c>
      <c r="AN762" s="4" t="s">
        <v>157</v>
      </c>
      <c r="AS762" s="4" t="s">
        <v>4761</v>
      </c>
      <c r="AU762" s="5">
        <v>38632</v>
      </c>
      <c r="AX762" s="4" t="s">
        <v>4761</v>
      </c>
      <c r="BD762" s="4" t="s">
        <v>4762</v>
      </c>
      <c r="BF762" s="4" t="s">
        <v>4763</v>
      </c>
      <c r="BH762" s="4" t="s">
        <v>96</v>
      </c>
      <c r="BL762" s="4" t="s">
        <v>864</v>
      </c>
      <c r="BN762" s="4" t="s">
        <v>864</v>
      </c>
      <c r="BV762" s="4" t="s">
        <v>4764</v>
      </c>
      <c r="BY762" s="4" t="s">
        <v>4765</v>
      </c>
      <c r="CA762" s="8" t="str">
        <f>CONCATENATE(MID(AX762,6,2),"/",MID(AX762,9,2),"/",MID(AX762,1,4))</f>
        <v>11/10/2009</v>
      </c>
      <c r="CB762" s="7" t="str">
        <f>MID(BF762,33,4)</f>
        <v>795</v>
      </c>
    </row>
    <row r="763" spans="1:80">
      <c r="A763" s="12">
        <v>796</v>
      </c>
      <c r="B763" s="4">
        <v>1083</v>
      </c>
      <c r="C763" s="4" t="s">
        <v>256</v>
      </c>
      <c r="E763" s="4" t="s">
        <v>4766</v>
      </c>
      <c r="R763" s="4" t="s">
        <v>92</v>
      </c>
      <c r="U763" s="4" t="s">
        <v>625</v>
      </c>
      <c r="X763" s="4" t="s">
        <v>4767</v>
      </c>
      <c r="AC763" s="4" t="s">
        <v>1633</v>
      </c>
      <c r="AI763" s="4" t="s">
        <v>109</v>
      </c>
      <c r="AN763" s="4" t="s">
        <v>92</v>
      </c>
      <c r="AQ763" s="4">
        <v>1992</v>
      </c>
      <c r="AS763" s="4" t="s">
        <v>4768</v>
      </c>
      <c r="AU763" s="5">
        <v>38647</v>
      </c>
      <c r="AX763" s="4" t="s">
        <v>4768</v>
      </c>
      <c r="BD763" s="4" t="s">
        <v>4769</v>
      </c>
      <c r="BF763" s="4" t="s">
        <v>4770</v>
      </c>
      <c r="BH763" s="4" t="s">
        <v>4771</v>
      </c>
      <c r="BL763" s="4" t="s">
        <v>864</v>
      </c>
      <c r="BN763" s="4" t="s">
        <v>864</v>
      </c>
      <c r="BV763" s="4" t="s">
        <v>4772</v>
      </c>
      <c r="BY763" s="4" t="s">
        <v>4773</v>
      </c>
      <c r="CA763" s="8" t="str">
        <f>CONCATENATE(MID(AX763,6,2),"/",MID(AX763,9,2),"/",MID(AX763,1,4))</f>
        <v>11/10/2009</v>
      </c>
      <c r="CB763" s="7" t="str">
        <f>MID(BF763,33,4)</f>
        <v>796</v>
      </c>
    </row>
    <row r="764" spans="1:80">
      <c r="A764" s="12">
        <v>797</v>
      </c>
      <c r="B764" s="4">
        <v>1086</v>
      </c>
      <c r="C764" s="4" t="s">
        <v>256</v>
      </c>
      <c r="E764" s="4" t="s">
        <v>4774</v>
      </c>
      <c r="R764" s="4" t="s">
        <v>85</v>
      </c>
      <c r="U764" s="4" t="s">
        <v>625</v>
      </c>
      <c r="X764" s="4" t="s">
        <v>4168</v>
      </c>
      <c r="AC764" s="4" t="s">
        <v>1769</v>
      </c>
      <c r="AF764" s="4" t="s">
        <v>118</v>
      </c>
      <c r="AI764" s="4" t="s">
        <v>119</v>
      </c>
      <c r="AN764" s="4" t="s">
        <v>130</v>
      </c>
      <c r="AQ764" s="4">
        <v>1990</v>
      </c>
      <c r="AS764" s="4" t="s">
        <v>4775</v>
      </c>
      <c r="AU764" s="5">
        <v>38652</v>
      </c>
      <c r="AX764" s="4" t="s">
        <v>4775</v>
      </c>
      <c r="BD764" s="4" t="s">
        <v>4776</v>
      </c>
      <c r="BF764" s="4" t="s">
        <v>4777</v>
      </c>
      <c r="BH764" s="4" t="s">
        <v>96</v>
      </c>
      <c r="BL764" s="4" t="s">
        <v>97</v>
      </c>
      <c r="BN764" s="4" t="s">
        <v>97</v>
      </c>
      <c r="BV764" s="4" t="s">
        <v>4778</v>
      </c>
      <c r="BY764" s="4" t="s">
        <v>4779</v>
      </c>
      <c r="CA764" s="8" t="str">
        <f>CONCATENATE(MID(AX764,6,2),"/",MID(AX764,9,2),"/",MID(AX764,1,4))</f>
        <v>11/10/2009</v>
      </c>
      <c r="CB764" s="7" t="str">
        <f>MID(BF764,33,4)</f>
        <v>797</v>
      </c>
    </row>
    <row r="765" spans="1:80">
      <c r="A765" s="12">
        <v>798</v>
      </c>
      <c r="B765" s="4">
        <v>1085</v>
      </c>
      <c r="C765" s="4" t="s">
        <v>256</v>
      </c>
      <c r="E765" s="4" t="s">
        <v>4780</v>
      </c>
      <c r="R765" s="4" t="s">
        <v>85</v>
      </c>
      <c r="U765" s="4" t="s">
        <v>625</v>
      </c>
      <c r="X765" s="4" t="s">
        <v>4781</v>
      </c>
      <c r="Z765" s="4" t="s">
        <v>4782</v>
      </c>
      <c r="AC765" s="4" t="s">
        <v>1769</v>
      </c>
      <c r="AI765" s="4" t="s">
        <v>119</v>
      </c>
      <c r="AQ765" s="4">
        <v>1991</v>
      </c>
      <c r="AS765" s="4" t="s">
        <v>4783</v>
      </c>
      <c r="AU765" s="5">
        <v>38632</v>
      </c>
      <c r="AX765" s="4" t="s">
        <v>4783</v>
      </c>
      <c r="BD765" s="4" t="s">
        <v>4784</v>
      </c>
      <c r="BF765" s="4" t="s">
        <v>4785</v>
      </c>
      <c r="BH765" s="4" t="s">
        <v>96</v>
      </c>
      <c r="BL765" s="4" t="s">
        <v>97</v>
      </c>
      <c r="BN765" s="4" t="s">
        <v>97</v>
      </c>
      <c r="BV765" s="4" t="s">
        <v>4786</v>
      </c>
      <c r="BY765" s="4" t="s">
        <v>4787</v>
      </c>
      <c r="CA765" s="8" t="str">
        <f>CONCATENATE(MID(AX765,6,2),"/",MID(AX765,9,2),"/",MID(AX765,1,4))</f>
        <v>11/10/2009</v>
      </c>
      <c r="CB765" s="7" t="str">
        <f>MID(BF765,33,4)</f>
        <v>798</v>
      </c>
    </row>
    <row r="766" spans="1:80">
      <c r="A766" s="12">
        <v>799</v>
      </c>
      <c r="B766" s="4">
        <v>1082</v>
      </c>
      <c r="C766" s="4" t="s">
        <v>256</v>
      </c>
      <c r="E766" s="4" t="s">
        <v>4788</v>
      </c>
      <c r="U766" s="4" t="s">
        <v>625</v>
      </c>
      <c r="X766" s="4" t="s">
        <v>4789</v>
      </c>
      <c r="Z766" s="4" t="s">
        <v>4790</v>
      </c>
      <c r="AC766" s="4" t="s">
        <v>1769</v>
      </c>
      <c r="AI766" s="4" t="s">
        <v>109</v>
      </c>
      <c r="AN766" s="4" t="s">
        <v>157</v>
      </c>
      <c r="AQ766" s="4">
        <v>1992</v>
      </c>
      <c r="AS766" s="4" t="s">
        <v>4791</v>
      </c>
      <c r="AU766" s="5">
        <v>38647</v>
      </c>
      <c r="AX766" s="4" t="s">
        <v>4791</v>
      </c>
      <c r="BD766" s="4" t="s">
        <v>4792</v>
      </c>
      <c r="BF766" s="4" t="s">
        <v>4793</v>
      </c>
      <c r="BL766" s="4" t="s">
        <v>864</v>
      </c>
      <c r="BN766" s="4" t="s">
        <v>864</v>
      </c>
      <c r="BV766" s="4" t="s">
        <v>4794</v>
      </c>
      <c r="BY766" s="4" t="s">
        <v>4795</v>
      </c>
      <c r="CA766" s="8" t="str">
        <f>CONCATENATE(MID(AX766,6,2),"/",MID(AX766,9,2),"/",MID(AX766,1,4))</f>
        <v>11/10/2009</v>
      </c>
      <c r="CB766" s="7" t="str">
        <f>MID(BF766,33,4)</f>
        <v>799</v>
      </c>
    </row>
    <row r="767" spans="1:80">
      <c r="A767" s="12">
        <v>800</v>
      </c>
      <c r="B767" s="4">
        <v>1084</v>
      </c>
      <c r="C767" s="4" t="s">
        <v>256</v>
      </c>
      <c r="E767" s="4" t="s">
        <v>4796</v>
      </c>
      <c r="R767" s="4" t="s">
        <v>157</v>
      </c>
      <c r="U767" s="4" t="s">
        <v>625</v>
      </c>
      <c r="X767" s="4" t="s">
        <v>4797</v>
      </c>
      <c r="Z767" s="4" t="s">
        <v>4798</v>
      </c>
      <c r="AC767" s="4" t="s">
        <v>1769</v>
      </c>
      <c r="AI767" s="4" t="s">
        <v>129</v>
      </c>
      <c r="AN767" s="4" t="s">
        <v>110</v>
      </c>
      <c r="AQ767" s="4">
        <v>1992</v>
      </c>
      <c r="AS767" s="4" t="s">
        <v>4799</v>
      </c>
      <c r="AU767" s="5">
        <v>38646</v>
      </c>
      <c r="AX767" s="4" t="s">
        <v>4799</v>
      </c>
      <c r="BD767" s="4" t="s">
        <v>4800</v>
      </c>
      <c r="BF767" s="4" t="s">
        <v>4801</v>
      </c>
      <c r="BH767" s="4" t="s">
        <v>96</v>
      </c>
      <c r="BL767" s="4" t="s">
        <v>864</v>
      </c>
      <c r="BN767" s="4" t="s">
        <v>864</v>
      </c>
      <c r="BV767" s="4" t="s">
        <v>4802</v>
      </c>
      <c r="BY767" s="4" t="s">
        <v>4803</v>
      </c>
      <c r="CA767" s="8" t="str">
        <f>CONCATENATE(MID(AX767,6,2),"/",MID(AX767,9,2),"/",MID(AX767,1,4))</f>
        <v>11/10/2009</v>
      </c>
      <c r="CB767" s="7" t="str">
        <f>MID(BF767,33,4)</f>
        <v>800</v>
      </c>
    </row>
    <row r="768" spans="1:80">
      <c r="A768" s="12">
        <v>801</v>
      </c>
      <c r="B768" s="4">
        <v>1091</v>
      </c>
      <c r="C768" s="4" t="s">
        <v>256</v>
      </c>
      <c r="E768" s="4" t="s">
        <v>4804</v>
      </c>
      <c r="U768" s="4" t="s">
        <v>625</v>
      </c>
      <c r="AI768" s="4" t="s">
        <v>109</v>
      </c>
      <c r="AN768" s="4" t="s">
        <v>157</v>
      </c>
      <c r="AS768" s="4" t="s">
        <v>4805</v>
      </c>
      <c r="AU768" s="5">
        <v>38657</v>
      </c>
      <c r="AX768" s="4" t="s">
        <v>4805</v>
      </c>
      <c r="BF768" s="4" t="s">
        <v>4806</v>
      </c>
      <c r="BL768" s="4" t="s">
        <v>864</v>
      </c>
      <c r="BN768" s="4" t="s">
        <v>864</v>
      </c>
      <c r="BY768" s="4" t="s">
        <v>4807</v>
      </c>
      <c r="CA768" s="8" t="str">
        <f>CONCATENATE(MID(AX768,6,2),"/",MID(AX768,9,2),"/",MID(AX768,1,4))</f>
        <v>11/10/2009</v>
      </c>
      <c r="CB768" s="7" t="str">
        <f>MID(BF768,33,4)</f>
        <v>801</v>
      </c>
    </row>
    <row r="769" spans="1:80">
      <c r="A769" s="12">
        <v>802</v>
      </c>
      <c r="B769" s="4">
        <v>1092</v>
      </c>
      <c r="C769" s="4" t="s">
        <v>256</v>
      </c>
      <c r="E769" s="4" t="s">
        <v>4808</v>
      </c>
      <c r="R769" s="4" t="s">
        <v>157</v>
      </c>
      <c r="U769" s="4" t="s">
        <v>454</v>
      </c>
      <c r="AC769" s="4" t="s">
        <v>1769</v>
      </c>
      <c r="AI769" s="4" t="s">
        <v>109</v>
      </c>
      <c r="AN769" s="4" t="s">
        <v>157</v>
      </c>
      <c r="AQ769" s="4">
        <v>1992</v>
      </c>
      <c r="AS769" s="4" t="s">
        <v>4809</v>
      </c>
      <c r="AU769" s="5">
        <v>42622</v>
      </c>
      <c r="AX769" s="4" t="s">
        <v>4809</v>
      </c>
      <c r="BD769" s="4" t="s">
        <v>4810</v>
      </c>
      <c r="BF769" s="4" t="s">
        <v>4811</v>
      </c>
      <c r="BH769" s="4" t="s">
        <v>96</v>
      </c>
      <c r="BL769" s="4" t="s">
        <v>864</v>
      </c>
      <c r="BN769" s="4" t="s">
        <v>864</v>
      </c>
      <c r="BY769" s="4" t="s">
        <v>4812</v>
      </c>
      <c r="CA769" s="8" t="str">
        <f>CONCATENATE(MID(AX769,6,2),"/",MID(AX769,9,2),"/",MID(AX769,1,4))</f>
        <v>11/11/2009</v>
      </c>
      <c r="CB769" s="7" t="str">
        <f>MID(BF769,33,4)</f>
        <v>802</v>
      </c>
    </row>
    <row r="770" spans="1:80">
      <c r="A770" s="12">
        <v>803</v>
      </c>
      <c r="B770" s="4">
        <v>1093</v>
      </c>
      <c r="C770" s="4" t="s">
        <v>256</v>
      </c>
      <c r="E770" s="4" t="s">
        <v>4850</v>
      </c>
      <c r="R770" s="4" t="s">
        <v>713</v>
      </c>
      <c r="U770" s="4" t="s">
        <v>4851</v>
      </c>
      <c r="X770" s="4" t="s">
        <v>4852</v>
      </c>
      <c r="Z770" s="4" t="s">
        <v>356</v>
      </c>
      <c r="AC770" s="4" t="s">
        <v>1769</v>
      </c>
      <c r="AF770" s="4" t="s">
        <v>118</v>
      </c>
      <c r="AI770" s="4" t="s">
        <v>91</v>
      </c>
      <c r="AN770" s="4" t="s">
        <v>3649</v>
      </c>
      <c r="AQ770" s="4">
        <v>1992</v>
      </c>
      <c r="AT770" s="4" t="s">
        <v>4853</v>
      </c>
      <c r="AV770" s="5">
        <v>38646</v>
      </c>
      <c r="AX770" s="4" t="s">
        <v>4853</v>
      </c>
      <c r="AY770" s="4" t="s">
        <v>4853</v>
      </c>
      <c r="BD770" s="4" t="s">
        <v>4854</v>
      </c>
      <c r="BF770" s="4" t="s">
        <v>4855</v>
      </c>
      <c r="BG770" s="4" t="s">
        <v>4855</v>
      </c>
      <c r="BH770" s="4" t="s">
        <v>96</v>
      </c>
      <c r="BL770" s="4" t="s">
        <v>864</v>
      </c>
      <c r="BN770" s="4" t="s">
        <v>864</v>
      </c>
      <c r="BV770" s="4" t="s">
        <v>4856</v>
      </c>
      <c r="BY770" s="4" t="s">
        <v>4857</v>
      </c>
      <c r="CA770" s="8" t="str">
        <f>CONCATENATE(MID(AX770,6,2),"/",MID(AX770,9,2),"/",MID(AX770,1,4))</f>
        <v>11/14/2009</v>
      </c>
      <c r="CB770" s="7" t="str">
        <f>MID(BF770,33,4)</f>
        <v>803</v>
      </c>
    </row>
    <row r="771" spans="1:80">
      <c r="A771" s="12">
        <v>804</v>
      </c>
      <c r="B771" s="4">
        <v>1104</v>
      </c>
      <c r="C771" s="4" t="s">
        <v>256</v>
      </c>
      <c r="E771" s="4" t="s">
        <v>4813</v>
      </c>
      <c r="U771" s="4" t="s">
        <v>625</v>
      </c>
      <c r="AI771" s="4" t="s">
        <v>109</v>
      </c>
      <c r="AQ771" s="4">
        <v>1992</v>
      </c>
      <c r="AS771" s="4" t="s">
        <v>4814</v>
      </c>
      <c r="AU771" s="5">
        <v>38629</v>
      </c>
      <c r="AX771" s="4" t="s">
        <v>4814</v>
      </c>
      <c r="BD771" s="4" t="s">
        <v>4815</v>
      </c>
      <c r="BF771" s="4" t="s">
        <v>4816</v>
      </c>
      <c r="BL771" s="4" t="s">
        <v>864</v>
      </c>
      <c r="BN771" s="4" t="s">
        <v>864</v>
      </c>
      <c r="BV771" s="4" t="s">
        <v>4817</v>
      </c>
      <c r="BY771" s="4" t="s">
        <v>4818</v>
      </c>
      <c r="CA771" s="8" t="str">
        <f>CONCATENATE(MID(AX771,6,2),"/",MID(AX771,9,2),"/",MID(AX771,1,4))</f>
        <v>11/14/2009</v>
      </c>
      <c r="CB771" s="7" t="str">
        <f>MID(BF771,33,4)</f>
        <v>804</v>
      </c>
    </row>
    <row r="772" spans="1:80">
      <c r="A772" s="12">
        <v>805</v>
      </c>
      <c r="B772" s="4">
        <v>1103</v>
      </c>
      <c r="C772" s="4" t="s">
        <v>256</v>
      </c>
      <c r="E772" s="4" t="s">
        <v>4858</v>
      </c>
      <c r="AI772" s="4" t="s">
        <v>129</v>
      </c>
      <c r="AN772" s="4" t="s">
        <v>110</v>
      </c>
      <c r="AQ772" s="4">
        <v>1993</v>
      </c>
      <c r="AT772" s="4" t="s">
        <v>4859</v>
      </c>
      <c r="AV772" s="5">
        <v>38625</v>
      </c>
      <c r="AX772" s="4" t="s">
        <v>4859</v>
      </c>
      <c r="AY772" s="4" t="s">
        <v>4859</v>
      </c>
      <c r="BF772" s="4" t="s">
        <v>4860</v>
      </c>
      <c r="BG772" s="4" t="s">
        <v>4860</v>
      </c>
      <c r="BL772" s="4" t="s">
        <v>864</v>
      </c>
      <c r="BN772" s="4" t="s">
        <v>864</v>
      </c>
      <c r="BY772" s="4" t="s">
        <v>4861</v>
      </c>
      <c r="CA772" s="8" t="str">
        <f>CONCATENATE(MID(AX772,6,2),"/",MID(AX772,9,2),"/",MID(AX772,1,4))</f>
        <v>11/14/2009</v>
      </c>
      <c r="CB772" s="7" t="str">
        <f>MID(BF772,33,4)</f>
        <v>805</v>
      </c>
    </row>
    <row r="773" spans="1:80">
      <c r="A773" s="12">
        <v>806</v>
      </c>
      <c r="B773" s="4">
        <v>1099</v>
      </c>
      <c r="C773" s="4" t="s">
        <v>256</v>
      </c>
      <c r="E773" s="4" t="s">
        <v>4819</v>
      </c>
      <c r="R773" s="4" t="s">
        <v>85</v>
      </c>
      <c r="U773" s="4" t="s">
        <v>625</v>
      </c>
      <c r="AC773" s="4" t="s">
        <v>4820</v>
      </c>
      <c r="AF773" s="4" t="s">
        <v>118</v>
      </c>
      <c r="AI773" s="4" t="s">
        <v>119</v>
      </c>
      <c r="AN773" s="4" t="s">
        <v>110</v>
      </c>
      <c r="AQ773" s="4" t="s">
        <v>4821</v>
      </c>
      <c r="AS773" s="4" t="s">
        <v>4822</v>
      </c>
      <c r="AU773" s="5">
        <v>38646</v>
      </c>
      <c r="AX773" s="4" t="s">
        <v>4822</v>
      </c>
      <c r="BD773" s="4" t="s">
        <v>4823</v>
      </c>
      <c r="BF773" s="4" t="s">
        <v>4824</v>
      </c>
      <c r="BH773" s="4" t="s">
        <v>1669</v>
      </c>
      <c r="BL773" s="4" t="s">
        <v>97</v>
      </c>
      <c r="BN773" s="4" t="s">
        <v>97</v>
      </c>
      <c r="BY773" s="4" t="s">
        <v>4825</v>
      </c>
      <c r="CA773" s="8" t="str">
        <f>CONCATENATE(MID(AX773,6,2),"/",MID(AX773,9,2),"/",MID(AX773,1,4))</f>
        <v>11/14/2009</v>
      </c>
      <c r="CB773" s="7" t="str">
        <f>MID(BF773,33,4)</f>
        <v>806</v>
      </c>
    </row>
    <row r="774" spans="1:80">
      <c r="A774" s="12">
        <v>807</v>
      </c>
      <c r="B774" s="4">
        <v>1096</v>
      </c>
      <c r="C774" s="4" t="s">
        <v>256</v>
      </c>
      <c r="E774" s="4" t="s">
        <v>4826</v>
      </c>
      <c r="R774" s="4" t="s">
        <v>85</v>
      </c>
      <c r="U774" s="4" t="s">
        <v>625</v>
      </c>
      <c r="AC774" s="4" t="s">
        <v>1769</v>
      </c>
      <c r="AI774" s="4" t="s">
        <v>129</v>
      </c>
      <c r="AN774" s="4" t="s">
        <v>130</v>
      </c>
      <c r="AQ774" s="4">
        <v>1992</v>
      </c>
      <c r="AS774" s="4" t="s">
        <v>4827</v>
      </c>
      <c r="AU774" s="5">
        <v>38646</v>
      </c>
      <c r="AX774" s="4" t="s">
        <v>4827</v>
      </c>
      <c r="BD774" s="4" t="s">
        <v>4828</v>
      </c>
      <c r="BF774" s="4" t="s">
        <v>4829</v>
      </c>
      <c r="BH774" s="4" t="s">
        <v>96</v>
      </c>
      <c r="BL774" s="4" t="s">
        <v>864</v>
      </c>
      <c r="BN774" s="4" t="s">
        <v>864</v>
      </c>
      <c r="BV774" s="4" t="s">
        <v>4830</v>
      </c>
      <c r="BY774" s="4" t="s">
        <v>4831</v>
      </c>
      <c r="CA774" s="8" t="str">
        <f>CONCATENATE(MID(AX774,6,2),"/",MID(AX774,9,2),"/",MID(AX774,1,4))</f>
        <v>11/14/2009</v>
      </c>
      <c r="CB774" s="7" t="str">
        <f>MID(BF774,33,4)</f>
        <v>807</v>
      </c>
    </row>
    <row r="775" spans="1:80">
      <c r="A775" s="12">
        <v>808</v>
      </c>
      <c r="B775" s="4">
        <v>1095</v>
      </c>
      <c r="C775" s="4" t="s">
        <v>256</v>
      </c>
      <c r="E775" s="4" t="s">
        <v>4832</v>
      </c>
      <c r="R775" s="4" t="s">
        <v>85</v>
      </c>
      <c r="U775" s="4" t="s">
        <v>454</v>
      </c>
      <c r="AC775" s="4" t="s">
        <v>1769</v>
      </c>
      <c r="AI775" s="4" t="s">
        <v>109</v>
      </c>
      <c r="AN775" s="4" t="s">
        <v>92</v>
      </c>
      <c r="AQ775" s="4">
        <v>1992</v>
      </c>
      <c r="AS775" s="4" t="s">
        <v>4833</v>
      </c>
      <c r="AU775" s="5">
        <v>38646</v>
      </c>
      <c r="AX775" s="4" t="s">
        <v>4833</v>
      </c>
      <c r="BD775" s="4" t="s">
        <v>4834</v>
      </c>
      <c r="BF775" s="4" t="s">
        <v>4835</v>
      </c>
      <c r="BH775" s="4" t="s">
        <v>96</v>
      </c>
      <c r="BL775" s="4" t="s">
        <v>864</v>
      </c>
      <c r="BN775" s="4" t="s">
        <v>864</v>
      </c>
      <c r="BV775" s="4" t="s">
        <v>4836</v>
      </c>
      <c r="BY775" s="4" t="s">
        <v>4837</v>
      </c>
      <c r="CA775" s="8" t="str">
        <f>CONCATENATE(MID(AX775,6,2),"/",MID(AX775,9,2),"/",MID(AX775,1,4))</f>
        <v>11/14/2009</v>
      </c>
      <c r="CB775" s="7" t="str">
        <f>MID(BF775,33,4)</f>
        <v>808</v>
      </c>
    </row>
    <row r="776" spans="1:80">
      <c r="A776" s="12">
        <v>809</v>
      </c>
      <c r="B776" s="4">
        <v>1097</v>
      </c>
      <c r="C776" s="4" t="s">
        <v>256</v>
      </c>
      <c r="E776" s="4" t="s">
        <v>4838</v>
      </c>
      <c r="R776" s="4" t="s">
        <v>85</v>
      </c>
      <c r="U776" s="4" t="s">
        <v>625</v>
      </c>
      <c r="AC776" s="4" t="s">
        <v>1769</v>
      </c>
      <c r="AI776" s="4" t="s">
        <v>109</v>
      </c>
      <c r="AN776" s="4" t="s">
        <v>92</v>
      </c>
      <c r="AQ776" s="4">
        <v>1992</v>
      </c>
      <c r="AS776" s="4" t="s">
        <v>4839</v>
      </c>
      <c r="AU776" s="5">
        <v>38646</v>
      </c>
      <c r="AX776" s="4" t="s">
        <v>4839</v>
      </c>
      <c r="BD776" s="4" t="s">
        <v>4840</v>
      </c>
      <c r="BF776" s="4" t="s">
        <v>4841</v>
      </c>
      <c r="BH776" s="4" t="s">
        <v>96</v>
      </c>
      <c r="BL776" s="4" t="s">
        <v>864</v>
      </c>
      <c r="BN776" s="4" t="s">
        <v>864</v>
      </c>
      <c r="BV776" s="4" t="s">
        <v>4842</v>
      </c>
      <c r="BY776" s="4" t="s">
        <v>4843</v>
      </c>
      <c r="CA776" s="8" t="str">
        <f>CONCATENATE(MID(AX776,6,2),"/",MID(AX776,9,2),"/",MID(AX776,1,4))</f>
        <v>11/14/2009</v>
      </c>
      <c r="CB776" s="7" t="str">
        <f>MID(BF776,33,4)</f>
        <v>809</v>
      </c>
    </row>
    <row r="777" spans="1:80">
      <c r="A777" s="12">
        <v>810</v>
      </c>
      <c r="B777" s="4">
        <v>1094</v>
      </c>
      <c r="C777" s="4" t="s">
        <v>256</v>
      </c>
      <c r="E777" s="4" t="s">
        <v>4844</v>
      </c>
      <c r="U777" s="4" t="s">
        <v>625</v>
      </c>
      <c r="AC777" s="4" t="s">
        <v>1769</v>
      </c>
      <c r="AF777" s="4" t="s">
        <v>118</v>
      </c>
      <c r="AI777" s="4" t="s">
        <v>129</v>
      </c>
      <c r="AN777" s="4" t="s">
        <v>110</v>
      </c>
      <c r="AQ777" s="4">
        <v>1992</v>
      </c>
      <c r="AS777" s="4" t="s">
        <v>4845</v>
      </c>
      <c r="AU777" s="5">
        <v>38646</v>
      </c>
      <c r="AX777" s="4" t="s">
        <v>4845</v>
      </c>
      <c r="BD777" s="4" t="s">
        <v>4846</v>
      </c>
      <c r="BF777" s="4" t="s">
        <v>4847</v>
      </c>
      <c r="BH777" s="4" t="s">
        <v>96</v>
      </c>
      <c r="BL777" s="4" t="s">
        <v>864</v>
      </c>
      <c r="BN777" s="4" t="s">
        <v>864</v>
      </c>
      <c r="BV777" s="4" t="s">
        <v>4848</v>
      </c>
      <c r="BY777" s="4" t="s">
        <v>4849</v>
      </c>
      <c r="CA777" s="8" t="str">
        <f>CONCATENATE(MID(AX777,6,2),"/",MID(AX777,9,2),"/",MID(AX777,1,4))</f>
        <v>11/14/2009</v>
      </c>
      <c r="CB777" s="7" t="str">
        <f>MID(BF777,33,4)</f>
        <v>810</v>
      </c>
    </row>
    <row r="778" spans="1:80">
      <c r="A778" s="12">
        <v>811</v>
      </c>
      <c r="B778" s="4">
        <v>1106</v>
      </c>
      <c r="C778" s="4" t="s">
        <v>256</v>
      </c>
      <c r="E778" s="4" t="s">
        <v>4862</v>
      </c>
      <c r="R778" s="4" t="s">
        <v>85</v>
      </c>
      <c r="U778" s="4" t="s">
        <v>625</v>
      </c>
      <c r="X778" s="4" t="s">
        <v>4168</v>
      </c>
      <c r="AC778" s="4" t="s">
        <v>1769</v>
      </c>
      <c r="AF778" s="4" t="s">
        <v>118</v>
      </c>
      <c r="AI778" s="4" t="s">
        <v>91</v>
      </c>
      <c r="AN778" s="4" t="s">
        <v>110</v>
      </c>
      <c r="AQ778" s="4">
        <v>1992</v>
      </c>
      <c r="AS778" s="4" t="s">
        <v>4863</v>
      </c>
      <c r="AU778" s="5">
        <v>38641</v>
      </c>
      <c r="AX778" s="4" t="s">
        <v>4863</v>
      </c>
      <c r="BD778" s="4" t="s">
        <v>4864</v>
      </c>
      <c r="BF778" s="4" t="s">
        <v>4865</v>
      </c>
      <c r="BH778" s="4" t="s">
        <v>1669</v>
      </c>
      <c r="BL778" s="4" t="s">
        <v>864</v>
      </c>
      <c r="BN778" s="4" t="s">
        <v>864</v>
      </c>
      <c r="BV778" s="4" t="s">
        <v>4866</v>
      </c>
      <c r="BY778" s="4" t="s">
        <v>4867</v>
      </c>
      <c r="CA778" s="8" t="str">
        <f>CONCATENATE(MID(AX778,6,2),"/",MID(AX778,9,2),"/",MID(AX778,1,4))</f>
        <v>11/16/2009</v>
      </c>
      <c r="CB778" s="7" t="str">
        <f>MID(BF778,33,4)</f>
        <v>811</v>
      </c>
    </row>
    <row r="779" spans="1:80">
      <c r="A779" s="12">
        <v>812</v>
      </c>
      <c r="B779" s="4">
        <v>1098</v>
      </c>
      <c r="C779" s="4" t="s">
        <v>256</v>
      </c>
      <c r="U779" s="4" t="s">
        <v>625</v>
      </c>
      <c r="AS779" s="4" t="s">
        <v>4868</v>
      </c>
      <c r="AU779" s="4" t="s">
        <v>4869</v>
      </c>
      <c r="AX779" s="4" t="s">
        <v>4868</v>
      </c>
      <c r="BF779" s="4" t="s">
        <v>4870</v>
      </c>
      <c r="BL779" s="4" t="s">
        <v>864</v>
      </c>
      <c r="BN779" s="4" t="s">
        <v>864</v>
      </c>
      <c r="BV779" s="4" t="s">
        <v>4871</v>
      </c>
      <c r="BY779" s="4" t="s">
        <v>4872</v>
      </c>
      <c r="CA779" s="8" t="str">
        <f>CONCATENATE(MID(AX779,6,2),"/",MID(AX779,9,2),"/",MID(AX779,1,4))</f>
        <v>11/16/2009</v>
      </c>
      <c r="CB779" s="7" t="str">
        <f>MID(BF779,33,4)</f>
        <v>812</v>
      </c>
    </row>
    <row r="780" spans="1:80">
      <c r="A780" s="12">
        <v>813</v>
      </c>
      <c r="B780" s="4">
        <v>1110</v>
      </c>
      <c r="C780" s="4" t="s">
        <v>256</v>
      </c>
      <c r="E780" s="4" t="s">
        <v>4873</v>
      </c>
      <c r="U780" s="4" t="s">
        <v>454</v>
      </c>
      <c r="AF780" s="4" t="s">
        <v>118</v>
      </c>
      <c r="AI780" s="4" t="s">
        <v>91</v>
      </c>
      <c r="AN780" s="4" t="s">
        <v>250</v>
      </c>
      <c r="AQ780" s="4">
        <v>1992</v>
      </c>
      <c r="AS780" s="4" t="s">
        <v>4874</v>
      </c>
      <c r="AU780" s="5">
        <v>38633</v>
      </c>
      <c r="AX780" s="4" t="s">
        <v>4874</v>
      </c>
      <c r="BF780" s="4" t="s">
        <v>4875</v>
      </c>
      <c r="BL780" s="4" t="s">
        <v>864</v>
      </c>
      <c r="BN780" s="4" t="s">
        <v>864</v>
      </c>
      <c r="BY780" s="4" t="s">
        <v>4876</v>
      </c>
      <c r="CA780" s="8" t="str">
        <f>CONCATENATE(MID(AX780,6,2),"/",MID(AX780,9,2),"/",MID(AX780,1,4))</f>
        <v>11/17/2009</v>
      </c>
      <c r="CB780" s="7" t="str">
        <f>MID(BF780,33,4)</f>
        <v>813</v>
      </c>
    </row>
    <row r="781" spans="1:80">
      <c r="A781" s="12">
        <v>814</v>
      </c>
      <c r="B781" s="4">
        <v>1111</v>
      </c>
      <c r="C781" s="4" t="s">
        <v>256</v>
      </c>
      <c r="E781" s="4" t="s">
        <v>4877</v>
      </c>
      <c r="U781" s="4" t="s">
        <v>454</v>
      </c>
      <c r="AI781" s="4" t="s">
        <v>129</v>
      </c>
      <c r="AQ781" s="4">
        <v>1992</v>
      </c>
      <c r="AS781" s="4" t="s">
        <v>4878</v>
      </c>
      <c r="AU781" s="5">
        <v>38646</v>
      </c>
      <c r="AX781" s="4" t="s">
        <v>4878</v>
      </c>
      <c r="BD781" s="4" t="s">
        <v>4879</v>
      </c>
      <c r="BF781" s="4" t="s">
        <v>4880</v>
      </c>
      <c r="BL781" s="4" t="s">
        <v>864</v>
      </c>
      <c r="BN781" s="4" t="s">
        <v>864</v>
      </c>
      <c r="BY781" s="4" t="s">
        <v>4881</v>
      </c>
      <c r="CA781" s="8" t="str">
        <f>CONCATENATE(MID(AX781,6,2),"/",MID(AX781,9,2),"/",MID(AX781,1,4))</f>
        <v>11/17/2009</v>
      </c>
      <c r="CB781" s="7" t="str">
        <f>MID(BF781,33,4)</f>
        <v>814</v>
      </c>
    </row>
    <row r="782" spans="1:80">
      <c r="A782" s="12">
        <v>815</v>
      </c>
      <c r="B782" s="4">
        <v>1112</v>
      </c>
      <c r="C782" s="4" t="s">
        <v>256</v>
      </c>
      <c r="E782" s="4" t="s">
        <v>4882</v>
      </c>
      <c r="R782" s="4" t="s">
        <v>1721</v>
      </c>
      <c r="U782" s="4" t="s">
        <v>625</v>
      </c>
      <c r="X782" s="4" t="s">
        <v>1768</v>
      </c>
      <c r="AC782" s="4" t="s">
        <v>4883</v>
      </c>
      <c r="AF782" s="4" t="s">
        <v>96</v>
      </c>
      <c r="AI782" s="4" t="s">
        <v>129</v>
      </c>
      <c r="AN782" s="4" t="s">
        <v>1721</v>
      </c>
      <c r="AQ782" s="4">
        <v>1994</v>
      </c>
      <c r="AS782" s="4" t="s">
        <v>4884</v>
      </c>
      <c r="AU782" s="5">
        <v>38672</v>
      </c>
      <c r="AX782" s="4" t="s">
        <v>4884</v>
      </c>
      <c r="BD782" s="4" t="s">
        <v>4885</v>
      </c>
      <c r="BF782" s="4" t="s">
        <v>4886</v>
      </c>
      <c r="BH782" s="4" t="s">
        <v>96</v>
      </c>
      <c r="BL782" s="4" t="s">
        <v>864</v>
      </c>
      <c r="BN782" s="4" t="s">
        <v>864</v>
      </c>
      <c r="BV782" s="4" t="s">
        <v>4887</v>
      </c>
      <c r="BY782" s="4" t="s">
        <v>4888</v>
      </c>
      <c r="CA782" s="8" t="str">
        <f>CONCATENATE(MID(AX782,6,2),"/",MID(AX782,9,2),"/",MID(AX782,1,4))</f>
        <v>11/17/2009</v>
      </c>
      <c r="CB782" s="7" t="str">
        <f>MID(BF782,33,4)</f>
        <v>815</v>
      </c>
    </row>
    <row r="783" spans="1:80">
      <c r="A783" s="12">
        <v>816</v>
      </c>
      <c r="B783" s="4">
        <v>1113</v>
      </c>
      <c r="C783" s="4" t="s">
        <v>256</v>
      </c>
      <c r="E783" s="4" t="s">
        <v>4889</v>
      </c>
      <c r="U783" s="4" t="s">
        <v>625</v>
      </c>
      <c r="AC783" s="4" t="s">
        <v>4586</v>
      </c>
      <c r="AI783" s="4" t="s">
        <v>129</v>
      </c>
      <c r="AN783" s="4" t="s">
        <v>4479</v>
      </c>
      <c r="AQ783" s="5">
        <v>33116</v>
      </c>
      <c r="AS783" s="4" t="s">
        <v>4890</v>
      </c>
      <c r="AU783" s="5">
        <v>38672</v>
      </c>
      <c r="AX783" s="4" t="s">
        <v>4890</v>
      </c>
      <c r="BD783" s="4" t="s">
        <v>4891</v>
      </c>
      <c r="BF783" s="4" t="s">
        <v>4892</v>
      </c>
      <c r="BL783" s="4" t="s">
        <v>864</v>
      </c>
      <c r="BN783" s="4" t="s">
        <v>864</v>
      </c>
      <c r="BY783" s="4" t="s">
        <v>4893</v>
      </c>
      <c r="CA783" s="8" t="str">
        <f>CONCATENATE(MID(AX783,6,2),"/",MID(AX783,9,2),"/",MID(AX783,1,4))</f>
        <v>11/17/2009</v>
      </c>
      <c r="CB783" s="7" t="str">
        <f>MID(BF783,33,4)</f>
        <v>816</v>
      </c>
    </row>
    <row r="784" spans="1:80">
      <c r="A784" s="12">
        <v>817</v>
      </c>
      <c r="B784" s="4">
        <v>1115</v>
      </c>
      <c r="C784" s="4" t="s">
        <v>256</v>
      </c>
      <c r="E784" s="4" t="s">
        <v>4894</v>
      </c>
      <c r="AI784" s="4" t="s">
        <v>109</v>
      </c>
      <c r="AN784" s="4" t="s">
        <v>157</v>
      </c>
      <c r="AQ784" s="4">
        <v>1990</v>
      </c>
      <c r="AS784" s="4" t="s">
        <v>4895</v>
      </c>
      <c r="AU784" s="5">
        <v>38672</v>
      </c>
      <c r="AX784" s="4" t="s">
        <v>4895</v>
      </c>
      <c r="BF784" s="4" t="s">
        <v>4896</v>
      </c>
      <c r="BL784" s="4" t="s">
        <v>97</v>
      </c>
      <c r="BN784" s="4" t="s">
        <v>97</v>
      </c>
      <c r="BY784" s="4" t="s">
        <v>4897</v>
      </c>
      <c r="CA784" s="8" t="str">
        <f>CONCATENATE(MID(AX784,6,2),"/",MID(AX784,9,2),"/",MID(AX784,1,4))</f>
        <v>11/18/2009</v>
      </c>
      <c r="CB784" s="7" t="str">
        <f>MID(BF784,33,4)</f>
        <v>817</v>
      </c>
    </row>
    <row r="785" spans="1:80">
      <c r="A785" s="12">
        <v>818</v>
      </c>
      <c r="B785" s="4">
        <v>1114</v>
      </c>
      <c r="C785" s="4" t="s">
        <v>256</v>
      </c>
      <c r="E785" s="4" t="s">
        <v>4898</v>
      </c>
      <c r="K785" s="4" t="s">
        <v>4899</v>
      </c>
      <c r="U785" s="4" t="s">
        <v>454</v>
      </c>
      <c r="X785" s="4" t="s">
        <v>4900</v>
      </c>
      <c r="AC785" s="4" t="s">
        <v>4901</v>
      </c>
      <c r="AI785" s="4" t="s">
        <v>129</v>
      </c>
      <c r="AN785" s="4" t="s">
        <v>110</v>
      </c>
      <c r="AQ785" s="4">
        <v>1990</v>
      </c>
      <c r="AT785" s="4" t="s">
        <v>4902</v>
      </c>
      <c r="AV785" s="5">
        <v>38672</v>
      </c>
      <c r="AX785" s="4" t="s">
        <v>4902</v>
      </c>
      <c r="AY785" s="4" t="s">
        <v>4902</v>
      </c>
      <c r="BD785" s="4" t="s">
        <v>4903</v>
      </c>
      <c r="BF785" s="4" t="s">
        <v>4904</v>
      </c>
      <c r="BG785" s="4" t="s">
        <v>4904</v>
      </c>
      <c r="BH785" s="4" t="s">
        <v>4905</v>
      </c>
      <c r="BL785" s="4" t="s">
        <v>97</v>
      </c>
      <c r="BN785" s="4" t="s">
        <v>97</v>
      </c>
      <c r="BV785" s="4" t="s">
        <v>4906</v>
      </c>
      <c r="BY785" s="4" t="s">
        <v>4907</v>
      </c>
      <c r="CA785" s="8" t="str">
        <f>CONCATENATE(MID(AX785,6,2),"/",MID(AX785,9,2),"/",MID(AX785,1,4))</f>
        <v>11/18/2009</v>
      </c>
      <c r="CB785" s="7" t="str">
        <f>MID(BF785,33,4)</f>
        <v>818</v>
      </c>
    </row>
    <row r="786" spans="1:80">
      <c r="A786" s="12">
        <v>819</v>
      </c>
      <c r="B786" s="4">
        <v>1118</v>
      </c>
      <c r="C786" s="4" t="s">
        <v>256</v>
      </c>
      <c r="E786" s="4" t="s">
        <v>4908</v>
      </c>
      <c r="U786" s="4" t="s">
        <v>454</v>
      </c>
      <c r="AC786" s="4" t="s">
        <v>1769</v>
      </c>
      <c r="AI786" s="4" t="s">
        <v>109</v>
      </c>
      <c r="AQ786" s="4">
        <v>1991</v>
      </c>
      <c r="AS786" s="4" t="s">
        <v>4909</v>
      </c>
      <c r="AU786" s="5">
        <v>38633</v>
      </c>
      <c r="AX786" s="4" t="s">
        <v>4909</v>
      </c>
      <c r="BD786" s="4" t="s">
        <v>4910</v>
      </c>
      <c r="BF786" s="4" t="s">
        <v>4911</v>
      </c>
      <c r="BL786" s="4" t="s">
        <v>97</v>
      </c>
      <c r="BN786" s="4" t="s">
        <v>97</v>
      </c>
      <c r="BV786" s="4" t="s">
        <v>4912</v>
      </c>
      <c r="BY786" s="4" t="s">
        <v>4913</v>
      </c>
      <c r="CA786" s="8" t="str">
        <f>CONCATENATE(MID(AX786,6,2),"/",MID(AX786,9,2),"/",MID(AX786,1,4))</f>
        <v>11/19/2009</v>
      </c>
      <c r="CB786" s="7" t="str">
        <f>MID(BF786,33,4)</f>
        <v>819</v>
      </c>
    </row>
    <row r="787" spans="1:80">
      <c r="A787" s="12">
        <v>820</v>
      </c>
      <c r="B787" s="4">
        <v>1120</v>
      </c>
      <c r="C787" s="4" t="s">
        <v>256</v>
      </c>
      <c r="E787" s="4" t="s">
        <v>169</v>
      </c>
      <c r="U787" s="4" t="s">
        <v>594</v>
      </c>
      <c r="AI787" s="4" t="s">
        <v>91</v>
      </c>
      <c r="AN787" s="4" t="s">
        <v>3205</v>
      </c>
      <c r="AT787" s="4" t="s">
        <v>4914</v>
      </c>
      <c r="AX787" s="4" t="s">
        <v>4914</v>
      </c>
      <c r="AY787" s="4" t="s">
        <v>4914</v>
      </c>
      <c r="BD787" s="4" t="s">
        <v>4915</v>
      </c>
      <c r="BF787" s="4" t="s">
        <v>4916</v>
      </c>
      <c r="BG787" s="4" t="s">
        <v>4916</v>
      </c>
      <c r="BH787" s="4" t="s">
        <v>96</v>
      </c>
      <c r="BL787" s="4" t="s">
        <v>97</v>
      </c>
      <c r="BN787" s="4" t="s">
        <v>97</v>
      </c>
      <c r="BV787" s="4" t="s">
        <v>4917</v>
      </c>
      <c r="BY787" s="4" t="s">
        <v>4918</v>
      </c>
      <c r="CA787" s="8" t="str">
        <f>CONCATENATE(MID(AX787,6,2),"/",MID(AX787,9,2),"/",MID(AX787,1,4))</f>
        <v>11/22/2009</v>
      </c>
      <c r="CB787" s="7" t="str">
        <f>MID(BF787,33,4)</f>
        <v>820</v>
      </c>
    </row>
    <row r="788" spans="1:80">
      <c r="A788" s="12">
        <v>821</v>
      </c>
      <c r="B788" s="4">
        <v>1123</v>
      </c>
      <c r="C788" s="4" t="s">
        <v>256</v>
      </c>
      <c r="E788" s="4" t="s">
        <v>4938</v>
      </c>
      <c r="U788" s="4" t="s">
        <v>625</v>
      </c>
      <c r="AQ788" s="4">
        <v>1990</v>
      </c>
      <c r="AT788" s="4" t="s">
        <v>4939</v>
      </c>
      <c r="AX788" s="4" t="s">
        <v>4939</v>
      </c>
      <c r="AY788" s="4" t="s">
        <v>4939</v>
      </c>
      <c r="BD788" s="4" t="s">
        <v>4940</v>
      </c>
      <c r="BF788" s="4" t="s">
        <v>4941</v>
      </c>
      <c r="BG788" s="4" t="s">
        <v>4941</v>
      </c>
      <c r="BL788" s="4" t="s">
        <v>97</v>
      </c>
      <c r="BN788" s="4" t="s">
        <v>97</v>
      </c>
      <c r="BV788" s="4" t="s">
        <v>4942</v>
      </c>
      <c r="BY788" s="4" t="s">
        <v>4943</v>
      </c>
      <c r="CA788" s="8" t="str">
        <f>CONCATENATE(MID(AX788,6,2),"/",MID(AX788,9,2),"/",MID(AX788,1,4))</f>
        <v>11/23/2009</v>
      </c>
      <c r="CB788" s="7" t="str">
        <f>MID(BF788,33,4)</f>
        <v>821</v>
      </c>
    </row>
    <row r="789" spans="1:80">
      <c r="A789" s="12">
        <v>822</v>
      </c>
      <c r="B789" s="4">
        <v>1124</v>
      </c>
      <c r="C789" s="4" t="s">
        <v>256</v>
      </c>
      <c r="E789" s="4" t="s">
        <v>4932</v>
      </c>
      <c r="AT789" s="4" t="s">
        <v>4933</v>
      </c>
      <c r="AV789" s="5">
        <v>38678</v>
      </c>
      <c r="AX789" s="4" t="s">
        <v>4933</v>
      </c>
      <c r="AY789" s="4" t="s">
        <v>4933</v>
      </c>
      <c r="BD789" s="4" t="s">
        <v>4934</v>
      </c>
      <c r="BF789" s="4" t="s">
        <v>4935</v>
      </c>
      <c r="BG789" s="4" t="s">
        <v>4935</v>
      </c>
      <c r="BL789" s="4" t="s">
        <v>97</v>
      </c>
      <c r="BN789" s="4" t="s">
        <v>97</v>
      </c>
      <c r="BV789" s="4" t="s">
        <v>4936</v>
      </c>
      <c r="BY789" s="4" t="s">
        <v>4937</v>
      </c>
      <c r="CA789" s="8" t="str">
        <f>CONCATENATE(MID(AX789,6,2),"/",MID(AX789,9,2),"/",MID(AX789,1,4))</f>
        <v>11/23/2009</v>
      </c>
      <c r="CB789" s="7" t="str">
        <f>MID(BF789,33,4)</f>
        <v>822</v>
      </c>
    </row>
    <row r="790" spans="1:80">
      <c r="A790" s="12">
        <v>823</v>
      </c>
      <c r="B790" s="4">
        <v>1125</v>
      </c>
      <c r="C790" s="4" t="s">
        <v>256</v>
      </c>
      <c r="D790" s="4" t="s">
        <v>4919</v>
      </c>
      <c r="E790" s="4" t="s">
        <v>4920</v>
      </c>
      <c r="AS790" s="4" t="s">
        <v>4921</v>
      </c>
      <c r="AU790" s="5">
        <v>38678</v>
      </c>
      <c r="AX790" s="4" t="s">
        <v>4921</v>
      </c>
      <c r="BD790" s="4" t="s">
        <v>4922</v>
      </c>
      <c r="BF790" s="4" t="s">
        <v>4923</v>
      </c>
      <c r="BL790" s="4" t="s">
        <v>97</v>
      </c>
      <c r="BN790" s="4" t="s">
        <v>97</v>
      </c>
      <c r="BV790" s="4" t="s">
        <v>4924</v>
      </c>
      <c r="BY790" s="4" t="s">
        <v>4925</v>
      </c>
      <c r="CA790" s="8" t="str">
        <f>CONCATENATE(MID(AX790,6,2),"/",MID(AX790,9,2),"/",MID(AX790,1,4))</f>
        <v>11/23/2009</v>
      </c>
      <c r="CB790" s="7" t="str">
        <f>MID(BF790,33,4)</f>
        <v>823</v>
      </c>
    </row>
    <row r="791" spans="1:80">
      <c r="A791" s="12">
        <v>824</v>
      </c>
      <c r="B791" s="4">
        <v>1126</v>
      </c>
      <c r="C791" s="4" t="s">
        <v>256</v>
      </c>
      <c r="E791" s="4" t="s">
        <v>4926</v>
      </c>
      <c r="AT791" s="4" t="s">
        <v>4927</v>
      </c>
      <c r="AV791" s="5">
        <v>38678</v>
      </c>
      <c r="AX791" s="4" t="s">
        <v>4927</v>
      </c>
      <c r="AY791" s="4" t="s">
        <v>4927</v>
      </c>
      <c r="BD791" s="4" t="s">
        <v>4928</v>
      </c>
      <c r="BF791" s="4" t="s">
        <v>4929</v>
      </c>
      <c r="BG791" s="4" t="s">
        <v>4929</v>
      </c>
      <c r="BL791" s="4" t="s">
        <v>97</v>
      </c>
      <c r="BN791" s="4" t="s">
        <v>97</v>
      </c>
      <c r="BV791" s="4" t="s">
        <v>4930</v>
      </c>
      <c r="BY791" s="4" t="s">
        <v>4931</v>
      </c>
      <c r="CA791" s="8" t="str">
        <f>CONCATENATE(MID(AX791,6,2),"/",MID(AX791,9,2),"/",MID(AX791,1,4))</f>
        <v>11/23/2009</v>
      </c>
      <c r="CB791" s="7" t="str">
        <f>MID(BF791,33,4)</f>
        <v>824</v>
      </c>
    </row>
    <row r="792" spans="1:80">
      <c r="A792" s="12">
        <v>825</v>
      </c>
      <c r="B792" s="4">
        <v>1127</v>
      </c>
      <c r="C792" s="4" t="s">
        <v>256</v>
      </c>
      <c r="E792" s="4" t="s">
        <v>4944</v>
      </c>
      <c r="AT792" s="4" t="s">
        <v>4945</v>
      </c>
      <c r="AV792" s="5">
        <v>38678</v>
      </c>
      <c r="AX792" s="4" t="s">
        <v>4945</v>
      </c>
      <c r="AY792" s="4" t="s">
        <v>4945</v>
      </c>
      <c r="BD792" s="4" t="s">
        <v>4946</v>
      </c>
      <c r="BF792" s="4" t="s">
        <v>4947</v>
      </c>
      <c r="BG792" s="4" t="s">
        <v>4947</v>
      </c>
      <c r="BL792" s="4" t="s">
        <v>97</v>
      </c>
      <c r="BN792" s="4" t="s">
        <v>97</v>
      </c>
      <c r="BV792" s="4" t="s">
        <v>4948</v>
      </c>
      <c r="BY792" s="4" t="s">
        <v>4949</v>
      </c>
      <c r="CA792" s="8" t="str">
        <f>CONCATENATE(MID(AX792,6,2),"/",MID(AX792,9,2),"/",MID(AX792,1,4))</f>
        <v>11/23/2009</v>
      </c>
      <c r="CB792" s="7" t="str">
        <f>MID(BF792,33,4)</f>
        <v>825</v>
      </c>
    </row>
    <row r="793" spans="1:80">
      <c r="A793" s="12">
        <v>826</v>
      </c>
      <c r="B793" s="4">
        <v>1128</v>
      </c>
      <c r="C793" s="4" t="s">
        <v>256</v>
      </c>
      <c r="E793" s="4" t="s">
        <v>4284</v>
      </c>
      <c r="R793" s="4" t="s">
        <v>85</v>
      </c>
      <c r="U793" s="4" t="s">
        <v>385</v>
      </c>
      <c r="X793" s="4" t="s">
        <v>87</v>
      </c>
      <c r="Z793" s="4" t="s">
        <v>2353</v>
      </c>
      <c r="AC793" s="4" t="s">
        <v>89</v>
      </c>
      <c r="AF793" s="4" t="s">
        <v>4950</v>
      </c>
      <c r="AI793" s="4" t="s">
        <v>129</v>
      </c>
      <c r="AN793" s="4" t="s">
        <v>130</v>
      </c>
      <c r="AQ793" s="4">
        <v>1970</v>
      </c>
      <c r="AT793" s="4" t="s">
        <v>4951</v>
      </c>
      <c r="AV793" s="5">
        <v>38616</v>
      </c>
      <c r="AX793" s="4" t="s">
        <v>4951</v>
      </c>
      <c r="AY793" s="4" t="s">
        <v>4951</v>
      </c>
      <c r="BD793" s="4" t="s">
        <v>4952</v>
      </c>
      <c r="BF793" s="4" t="s">
        <v>4953</v>
      </c>
      <c r="BG793" s="4" t="s">
        <v>4953</v>
      </c>
      <c r="BH793" s="4" t="s">
        <v>96</v>
      </c>
      <c r="BL793" s="4" t="s">
        <v>97</v>
      </c>
      <c r="BN793" s="4" t="s">
        <v>97</v>
      </c>
      <c r="BV793" s="4" t="s">
        <v>4954</v>
      </c>
      <c r="BY793" s="4" t="s">
        <v>4955</v>
      </c>
      <c r="CA793" s="8" t="str">
        <f>CONCATENATE(MID(AX793,6,2),"/",MID(AX793,9,2),"/",MID(AX793,1,4))</f>
        <v>11/24/2009</v>
      </c>
      <c r="CB793" s="7" t="str">
        <f>MID(BF793,33,4)</f>
        <v>826</v>
      </c>
    </row>
    <row r="794" spans="1:80">
      <c r="A794" s="12">
        <v>827</v>
      </c>
      <c r="B794" s="4">
        <v>1129</v>
      </c>
      <c r="C794" s="4" t="s">
        <v>256</v>
      </c>
      <c r="E794" s="4" t="s">
        <v>4956</v>
      </c>
      <c r="U794" s="4" t="s">
        <v>454</v>
      </c>
      <c r="AF794" s="4" t="s">
        <v>118</v>
      </c>
      <c r="AI794" s="4" t="s">
        <v>119</v>
      </c>
      <c r="AN794" s="4" t="s">
        <v>130</v>
      </c>
      <c r="AQ794" s="4">
        <v>1992</v>
      </c>
      <c r="AT794" s="4" t="s">
        <v>4957</v>
      </c>
      <c r="AV794" s="5">
        <v>38628</v>
      </c>
      <c r="AX794" s="4" t="s">
        <v>4957</v>
      </c>
      <c r="AY794" s="4" t="s">
        <v>4957</v>
      </c>
      <c r="BF794" s="4" t="s">
        <v>4958</v>
      </c>
      <c r="BG794" s="4" t="s">
        <v>4958</v>
      </c>
      <c r="BL794" s="4" t="s">
        <v>864</v>
      </c>
      <c r="BN794" s="4" t="s">
        <v>864</v>
      </c>
      <c r="BY794" s="4" t="s">
        <v>4959</v>
      </c>
      <c r="CA794" s="8" t="str">
        <f>CONCATENATE(MID(AX794,6,2),"/",MID(AX794,9,2),"/",MID(AX794,1,4))</f>
        <v>11/30/2009</v>
      </c>
      <c r="CB794" s="7" t="str">
        <f>MID(BF794,33,4)</f>
        <v>827</v>
      </c>
    </row>
    <row r="795" spans="1:80">
      <c r="A795" s="12">
        <v>828</v>
      </c>
      <c r="B795" s="4">
        <v>1133</v>
      </c>
      <c r="C795" s="4" t="s">
        <v>256</v>
      </c>
      <c r="E795" s="4" t="s">
        <v>4960</v>
      </c>
      <c r="AF795" s="4" t="s">
        <v>483</v>
      </c>
      <c r="AI795" s="4" t="s">
        <v>119</v>
      </c>
      <c r="AN795" s="4" t="s">
        <v>4961</v>
      </c>
      <c r="AQ795" s="4">
        <v>1991</v>
      </c>
      <c r="AS795" s="4" t="s">
        <v>4962</v>
      </c>
      <c r="AU795" s="5">
        <v>38685</v>
      </c>
      <c r="AX795" s="4" t="s">
        <v>4962</v>
      </c>
      <c r="BF795" s="4" t="s">
        <v>4963</v>
      </c>
      <c r="BL795" s="4" t="s">
        <v>864</v>
      </c>
      <c r="BN795" s="4" t="s">
        <v>97</v>
      </c>
      <c r="BU795" s="4" t="s">
        <v>4919</v>
      </c>
      <c r="BY795" s="4" t="s">
        <v>4964</v>
      </c>
      <c r="CA795" s="8" t="str">
        <f>CONCATENATE(MID(AX795,6,2),"/",MID(AX795,9,2),"/",MID(AX795,1,4))</f>
        <v>12/01/2009</v>
      </c>
      <c r="CB795" s="7" t="str">
        <f>MID(BF795,33,4)</f>
        <v>828</v>
      </c>
    </row>
    <row r="796" spans="1:80">
      <c r="A796" s="12">
        <v>829</v>
      </c>
      <c r="B796" s="4">
        <v>1131</v>
      </c>
      <c r="C796" s="4" t="s">
        <v>256</v>
      </c>
      <c r="E796" s="4" t="s">
        <v>4965</v>
      </c>
      <c r="AI796" s="4" t="s">
        <v>91</v>
      </c>
      <c r="AQ796" s="4">
        <v>1991</v>
      </c>
      <c r="AS796" s="4" t="s">
        <v>4966</v>
      </c>
      <c r="AX796" s="4" t="s">
        <v>4966</v>
      </c>
      <c r="BF796" s="4" t="s">
        <v>4967</v>
      </c>
      <c r="BL796" s="4" t="s">
        <v>97</v>
      </c>
      <c r="BN796" s="4" t="s">
        <v>97</v>
      </c>
      <c r="BU796" s="4" t="s">
        <v>4919</v>
      </c>
      <c r="BY796" s="4" t="s">
        <v>4968</v>
      </c>
      <c r="CA796" s="8" t="str">
        <f>CONCATENATE(MID(AX796,6,2),"/",MID(AX796,9,2),"/",MID(AX796,1,4))</f>
        <v>12/01/2009</v>
      </c>
      <c r="CB796" s="7" t="str">
        <f>MID(BF796,33,4)</f>
        <v>829</v>
      </c>
    </row>
    <row r="797" spans="1:80">
      <c r="A797" s="12">
        <v>830</v>
      </c>
      <c r="B797" s="4">
        <v>1132</v>
      </c>
      <c r="C797" s="4" t="s">
        <v>256</v>
      </c>
      <c r="E797" s="4" t="s">
        <v>4969</v>
      </c>
      <c r="R797" s="4" t="s">
        <v>116</v>
      </c>
      <c r="X797" s="4" t="s">
        <v>1768</v>
      </c>
      <c r="Z797" s="4" t="s">
        <v>2353</v>
      </c>
      <c r="AC797" s="4" t="s">
        <v>894</v>
      </c>
      <c r="AF797" s="4" t="s">
        <v>405</v>
      </c>
      <c r="AI797" s="4" t="s">
        <v>91</v>
      </c>
      <c r="AN797" s="4" t="s">
        <v>157</v>
      </c>
      <c r="AQ797" s="4">
        <v>1990</v>
      </c>
      <c r="AS797" s="4" t="s">
        <v>4970</v>
      </c>
      <c r="AU797" s="5">
        <v>38685</v>
      </c>
      <c r="AX797" s="4" t="s">
        <v>4970</v>
      </c>
      <c r="BD797" s="4" t="s">
        <v>4971</v>
      </c>
      <c r="BF797" s="4" t="s">
        <v>4972</v>
      </c>
      <c r="BH797" s="4" t="s">
        <v>96</v>
      </c>
      <c r="BL797" s="4" t="s">
        <v>97</v>
      </c>
      <c r="BN797" s="4" t="s">
        <v>97</v>
      </c>
      <c r="BU797" s="4" t="s">
        <v>4919</v>
      </c>
      <c r="BV797" s="4" t="s">
        <v>4973</v>
      </c>
      <c r="BY797" s="4" t="s">
        <v>4974</v>
      </c>
      <c r="CA797" s="8" t="str">
        <f>CONCATENATE(MID(AX797,6,2),"/",MID(AX797,9,2),"/",MID(AX797,1,4))</f>
        <v>12/01/2009</v>
      </c>
      <c r="CB797" s="7" t="str">
        <f>MID(BF797,33,4)</f>
        <v>830</v>
      </c>
    </row>
    <row r="798" spans="1:80">
      <c r="A798" s="12">
        <v>831</v>
      </c>
      <c r="B798" s="4">
        <v>1134</v>
      </c>
      <c r="C798" s="4" t="s">
        <v>256</v>
      </c>
      <c r="E798" s="4" t="s">
        <v>4975</v>
      </c>
      <c r="U798" s="4" t="s">
        <v>454</v>
      </c>
      <c r="AF798" s="4" t="s">
        <v>90</v>
      </c>
      <c r="AI798" s="4" t="s">
        <v>91</v>
      </c>
      <c r="AN798" s="4" t="s">
        <v>175</v>
      </c>
      <c r="AQ798" s="4">
        <v>1987</v>
      </c>
      <c r="AS798" s="4" t="s">
        <v>4976</v>
      </c>
      <c r="AU798" s="5">
        <v>38685</v>
      </c>
      <c r="AX798" s="4" t="s">
        <v>4976</v>
      </c>
      <c r="BD798" s="4" t="s">
        <v>4977</v>
      </c>
      <c r="BF798" s="4" t="s">
        <v>4978</v>
      </c>
      <c r="BH798" s="4" t="s">
        <v>4979</v>
      </c>
      <c r="BL798" s="4" t="s">
        <v>97</v>
      </c>
      <c r="BN798" s="4" t="s">
        <v>97</v>
      </c>
      <c r="BU798" s="4" t="s">
        <v>4919</v>
      </c>
      <c r="BV798" s="4" t="s">
        <v>4980</v>
      </c>
      <c r="BY798" s="4" t="s">
        <v>4981</v>
      </c>
      <c r="CA798" s="8" t="str">
        <f>CONCATENATE(MID(AX798,6,2),"/",MID(AX798,9,2),"/",MID(AX798,1,4))</f>
        <v>12/01/2009</v>
      </c>
      <c r="CB798" s="7" t="str">
        <f>MID(BF798,33,4)</f>
        <v>831</v>
      </c>
    </row>
    <row r="799" spans="1:80">
      <c r="A799" s="12">
        <v>832</v>
      </c>
      <c r="B799" s="4">
        <v>1139</v>
      </c>
      <c r="C799" s="4" t="s">
        <v>256</v>
      </c>
      <c r="E799" s="4" t="s">
        <v>4982</v>
      </c>
      <c r="AF799" s="4" t="s">
        <v>4983</v>
      </c>
      <c r="AI799" s="4" t="s">
        <v>119</v>
      </c>
      <c r="AN799" s="4" t="s">
        <v>4885</v>
      </c>
      <c r="AQ799" s="5">
        <v>31681</v>
      </c>
      <c r="AS799" s="4" t="s">
        <v>4984</v>
      </c>
      <c r="AU799" s="5">
        <v>38654</v>
      </c>
      <c r="AX799" s="4" t="s">
        <v>4984</v>
      </c>
      <c r="BF799" s="4" t="s">
        <v>4985</v>
      </c>
      <c r="BL799" s="4" t="s">
        <v>97</v>
      </c>
      <c r="BN799" s="4" t="s">
        <v>97</v>
      </c>
      <c r="BU799" s="4" t="s">
        <v>4919</v>
      </c>
      <c r="BY799" s="4" t="s">
        <v>4986</v>
      </c>
      <c r="CA799" s="8" t="str">
        <f>CONCATENATE(MID(AX799,6,2),"/",MID(AX799,9,2),"/",MID(AX799,1,4))</f>
        <v>12/01/2009</v>
      </c>
      <c r="CB799" s="7" t="str">
        <f>MID(BF799,33,4)</f>
        <v>832</v>
      </c>
    </row>
    <row r="800" spans="1:80">
      <c r="A800" s="12">
        <v>833</v>
      </c>
      <c r="B800" s="4">
        <v>1135</v>
      </c>
      <c r="C800" s="4" t="s">
        <v>256</v>
      </c>
      <c r="E800" s="4" t="s">
        <v>4987</v>
      </c>
      <c r="R800" s="4" t="s">
        <v>85</v>
      </c>
      <c r="U800" s="4" t="s">
        <v>454</v>
      </c>
      <c r="X800" s="4" t="s">
        <v>1768</v>
      </c>
      <c r="AC800" s="4" t="s">
        <v>894</v>
      </c>
      <c r="AF800" s="4" t="s">
        <v>483</v>
      </c>
      <c r="AI800" s="4" t="s">
        <v>109</v>
      </c>
      <c r="AN800" s="4" t="s">
        <v>110</v>
      </c>
      <c r="AQ800" s="4">
        <v>1991</v>
      </c>
      <c r="AS800" s="4" t="s">
        <v>4988</v>
      </c>
      <c r="AU800" s="5">
        <v>38685</v>
      </c>
      <c r="AX800" s="4" t="s">
        <v>4988</v>
      </c>
      <c r="BD800" s="4" t="s">
        <v>4989</v>
      </c>
      <c r="BF800" s="4" t="s">
        <v>4990</v>
      </c>
      <c r="BH800" s="4" t="s">
        <v>96</v>
      </c>
      <c r="BL800" s="4" t="s">
        <v>97</v>
      </c>
      <c r="BN800" s="4" t="s">
        <v>97</v>
      </c>
      <c r="BU800" s="4" t="s">
        <v>4991</v>
      </c>
      <c r="BV800" s="4" t="s">
        <v>4992</v>
      </c>
      <c r="BY800" s="4" t="s">
        <v>4993</v>
      </c>
      <c r="CA800" s="8" t="str">
        <f>CONCATENATE(MID(AX800,6,2),"/",MID(AX800,9,2),"/",MID(AX800,1,4))</f>
        <v>12/01/2009</v>
      </c>
      <c r="CB800" s="7" t="str">
        <f>MID(BF800,33,4)</f>
        <v>833</v>
      </c>
    </row>
    <row r="801" spans="1:80">
      <c r="A801" s="12">
        <v>834</v>
      </c>
      <c r="B801" s="4">
        <v>1137</v>
      </c>
      <c r="C801" s="4" t="s">
        <v>256</v>
      </c>
      <c r="E801" s="4" t="s">
        <v>4994</v>
      </c>
      <c r="R801" s="4" t="s">
        <v>85</v>
      </c>
      <c r="U801" s="4" t="s">
        <v>454</v>
      </c>
      <c r="X801" s="4" t="s">
        <v>893</v>
      </c>
      <c r="Z801" s="4" t="s">
        <v>4995</v>
      </c>
      <c r="AC801" s="4" t="s">
        <v>894</v>
      </c>
      <c r="AF801" s="4" t="s">
        <v>483</v>
      </c>
      <c r="AI801" s="4" t="s">
        <v>109</v>
      </c>
      <c r="AN801" s="4" t="s">
        <v>92</v>
      </c>
      <c r="AQ801" s="4">
        <v>1990</v>
      </c>
      <c r="AS801" s="4" t="s">
        <v>4996</v>
      </c>
      <c r="AU801" s="5">
        <v>38685</v>
      </c>
      <c r="AX801" s="4" t="s">
        <v>4996</v>
      </c>
      <c r="BD801" s="4" t="s">
        <v>4997</v>
      </c>
      <c r="BF801" s="4" t="s">
        <v>4998</v>
      </c>
      <c r="BH801" s="4" t="s">
        <v>96</v>
      </c>
      <c r="BL801" s="4" t="s">
        <v>97</v>
      </c>
      <c r="BN801" s="4" t="s">
        <v>97</v>
      </c>
      <c r="BU801" s="4" t="s">
        <v>4919</v>
      </c>
      <c r="BY801" s="4" t="s">
        <v>4999</v>
      </c>
      <c r="CA801" s="8" t="str">
        <f>CONCATENATE(MID(AX801,6,2),"/",MID(AX801,9,2),"/",MID(AX801,1,4))</f>
        <v>12/01/2009</v>
      </c>
      <c r="CB801" s="7" t="str">
        <f>MID(BF801,33,4)</f>
        <v>834</v>
      </c>
    </row>
    <row r="802" spans="1:80">
      <c r="A802" s="12">
        <v>835</v>
      </c>
      <c r="B802" s="4">
        <v>1138</v>
      </c>
      <c r="C802" s="4" t="s">
        <v>256</v>
      </c>
      <c r="E802" s="4" t="s">
        <v>5000</v>
      </c>
      <c r="R802" s="4" t="s">
        <v>2315</v>
      </c>
      <c r="U802" s="4" t="s">
        <v>454</v>
      </c>
      <c r="AF802" s="4" t="s">
        <v>1812</v>
      </c>
      <c r="AI802" s="4" t="s">
        <v>109</v>
      </c>
      <c r="AN802" s="4" t="s">
        <v>2315</v>
      </c>
      <c r="AQ802" s="5">
        <v>31966</v>
      </c>
      <c r="AS802" s="4" t="s">
        <v>5001</v>
      </c>
      <c r="AU802" s="5">
        <v>38685</v>
      </c>
      <c r="AX802" s="4" t="s">
        <v>5001</v>
      </c>
      <c r="BD802" s="4" t="s">
        <v>5002</v>
      </c>
      <c r="BF802" s="4" t="s">
        <v>5003</v>
      </c>
      <c r="BL802" s="4" t="s">
        <v>97</v>
      </c>
      <c r="BN802" s="4" t="s">
        <v>97</v>
      </c>
      <c r="BU802" s="4" t="s">
        <v>4919</v>
      </c>
      <c r="BV802" s="4" t="s">
        <v>5004</v>
      </c>
      <c r="BY802" s="4" t="s">
        <v>5005</v>
      </c>
      <c r="CA802" s="8" t="str">
        <f>CONCATENATE(MID(AX802,6,2),"/",MID(AX802,9,2),"/",MID(AX802,1,4))</f>
        <v>12/01/2009</v>
      </c>
      <c r="CB802" s="7" t="str">
        <f>MID(BF802,33,4)</f>
        <v>835</v>
      </c>
    </row>
    <row r="803" spans="1:80">
      <c r="A803" s="12">
        <v>836</v>
      </c>
      <c r="B803" s="4">
        <v>1140</v>
      </c>
      <c r="C803" s="4" t="s">
        <v>256</v>
      </c>
      <c r="E803" s="4" t="s">
        <v>5006</v>
      </c>
      <c r="AF803" s="4" t="s">
        <v>2396</v>
      </c>
      <c r="AI803" s="4" t="s">
        <v>119</v>
      </c>
      <c r="AN803" s="4" t="s">
        <v>250</v>
      </c>
      <c r="AQ803" s="4">
        <v>1990</v>
      </c>
      <c r="AS803" s="4" t="s">
        <v>5007</v>
      </c>
      <c r="AU803" s="5">
        <v>38685</v>
      </c>
      <c r="AX803" s="4" t="s">
        <v>5007</v>
      </c>
      <c r="BD803" s="4" t="s">
        <v>5008</v>
      </c>
      <c r="BF803" s="4" t="s">
        <v>5009</v>
      </c>
      <c r="BL803" s="4" t="s">
        <v>97</v>
      </c>
      <c r="BN803" s="4" t="s">
        <v>97</v>
      </c>
      <c r="BU803" s="4" t="s">
        <v>4919</v>
      </c>
      <c r="BY803" s="4" t="s">
        <v>5010</v>
      </c>
      <c r="CA803" s="8" t="str">
        <f>CONCATENATE(MID(AX803,6,2),"/",MID(AX803,9,2),"/",MID(AX803,1,4))</f>
        <v>12/01/2009</v>
      </c>
      <c r="CB803" s="7" t="str">
        <f>MID(BF803,33,4)</f>
        <v>836</v>
      </c>
    </row>
    <row r="804" spans="1:80">
      <c r="A804" s="12">
        <v>837</v>
      </c>
      <c r="B804" s="4">
        <v>1136</v>
      </c>
      <c r="C804" s="4" t="s">
        <v>256</v>
      </c>
      <c r="E804" s="4" t="s">
        <v>5011</v>
      </c>
      <c r="R804" s="4" t="s">
        <v>5012</v>
      </c>
      <c r="U804" s="4" t="s">
        <v>86</v>
      </c>
      <c r="AF804" s="4" t="s">
        <v>118</v>
      </c>
      <c r="AI804" s="4" t="s">
        <v>91</v>
      </c>
      <c r="AN804" s="4" t="s">
        <v>110</v>
      </c>
      <c r="AQ804" s="4">
        <v>1991</v>
      </c>
      <c r="AS804" s="4" t="s">
        <v>5013</v>
      </c>
      <c r="AU804" s="5">
        <v>38685</v>
      </c>
      <c r="AX804" s="4" t="s">
        <v>5013</v>
      </c>
      <c r="BD804" s="4" t="s">
        <v>5014</v>
      </c>
      <c r="BF804" s="4" t="s">
        <v>5015</v>
      </c>
      <c r="BH804" s="4" t="s">
        <v>96</v>
      </c>
      <c r="BL804" s="4" t="s">
        <v>97</v>
      </c>
      <c r="BN804" s="4" t="s">
        <v>97</v>
      </c>
      <c r="BU804" s="4" t="s">
        <v>4919</v>
      </c>
      <c r="BV804" s="4" t="s">
        <v>5016</v>
      </c>
      <c r="BY804" s="4" t="s">
        <v>5017</v>
      </c>
      <c r="CA804" s="8" t="str">
        <f>CONCATENATE(MID(AX804,6,2),"/",MID(AX804,9,2),"/",MID(AX804,1,4))</f>
        <v>12/01/2009</v>
      </c>
      <c r="CB804" s="7" t="str">
        <f>MID(BF804,33,4)</f>
        <v>837</v>
      </c>
    </row>
    <row r="805" spans="1:80">
      <c r="A805" s="12">
        <v>838</v>
      </c>
      <c r="B805" s="4">
        <v>1143</v>
      </c>
      <c r="C805" s="4" t="s">
        <v>256</v>
      </c>
      <c r="AS805" s="4" t="s">
        <v>5018</v>
      </c>
      <c r="AX805" s="4" t="s">
        <v>5018</v>
      </c>
      <c r="BF805" s="4" t="s">
        <v>5019</v>
      </c>
      <c r="BL805" s="4" t="s">
        <v>97</v>
      </c>
      <c r="BN805" s="4" t="s">
        <v>97</v>
      </c>
      <c r="BU805" s="4" t="s">
        <v>4919</v>
      </c>
      <c r="BY805" s="4" t="s">
        <v>5020</v>
      </c>
      <c r="CA805" s="8" t="str">
        <f>CONCATENATE(MID(AX805,6,2),"/",MID(AX805,9,2),"/",MID(AX805,1,4))</f>
        <v>12/01/2009</v>
      </c>
      <c r="CB805" s="7" t="str">
        <f>MID(BF805,33,4)</f>
        <v>838</v>
      </c>
    </row>
    <row r="806" spans="1:80">
      <c r="A806" s="12">
        <v>839</v>
      </c>
      <c r="B806" s="4">
        <v>1144</v>
      </c>
      <c r="C806" s="4" t="s">
        <v>256</v>
      </c>
      <c r="E806" s="4" t="s">
        <v>5021</v>
      </c>
      <c r="AI806" s="4" t="s">
        <v>109</v>
      </c>
      <c r="AQ806" s="4">
        <v>1989</v>
      </c>
      <c r="AS806" s="4" t="s">
        <v>5022</v>
      </c>
      <c r="AU806" s="5">
        <v>38685</v>
      </c>
      <c r="AX806" s="4" t="s">
        <v>5022</v>
      </c>
      <c r="BD806" s="4" t="s">
        <v>5023</v>
      </c>
      <c r="BF806" s="4" t="s">
        <v>5024</v>
      </c>
      <c r="BH806" s="4" t="s">
        <v>96</v>
      </c>
      <c r="BL806" s="4" t="s">
        <v>97</v>
      </c>
      <c r="BN806" s="4" t="s">
        <v>97</v>
      </c>
      <c r="BU806" s="4" t="s">
        <v>4919</v>
      </c>
      <c r="BY806" s="4" t="s">
        <v>5025</v>
      </c>
      <c r="CA806" s="8" t="str">
        <f>CONCATENATE(MID(AX806,6,2),"/",MID(AX806,9,2),"/",MID(AX806,1,4))</f>
        <v>12/01/2009</v>
      </c>
      <c r="CB806" s="7" t="str">
        <f>MID(BF806,33,4)</f>
        <v>839</v>
      </c>
    </row>
    <row r="807" spans="1:80">
      <c r="A807" s="12">
        <v>840</v>
      </c>
      <c r="B807" s="4">
        <v>1145</v>
      </c>
      <c r="C807" s="4" t="s">
        <v>256</v>
      </c>
      <c r="D807" s="4" t="s">
        <v>4919</v>
      </c>
      <c r="E807" s="4" t="s">
        <v>5026</v>
      </c>
      <c r="J807" s="4" t="s">
        <v>5026</v>
      </c>
      <c r="R807" s="4" t="s">
        <v>85</v>
      </c>
      <c r="U807" s="4" t="s">
        <v>454</v>
      </c>
      <c r="X807" s="4" t="s">
        <v>1768</v>
      </c>
      <c r="Z807" s="4" t="s">
        <v>140</v>
      </c>
      <c r="AC807" s="4" t="s">
        <v>894</v>
      </c>
      <c r="AF807" s="4" t="s">
        <v>2490</v>
      </c>
      <c r="AI807" s="4" t="s">
        <v>91</v>
      </c>
      <c r="AN807" s="4" t="s">
        <v>157</v>
      </c>
      <c r="AQ807" s="4">
        <v>1990</v>
      </c>
      <c r="AS807" s="4" t="s">
        <v>5027</v>
      </c>
      <c r="AU807" s="5">
        <v>38685</v>
      </c>
      <c r="AX807" s="4" t="s">
        <v>5027</v>
      </c>
      <c r="BD807" s="4" t="s">
        <v>5028</v>
      </c>
      <c r="BF807" s="4" t="s">
        <v>5029</v>
      </c>
      <c r="BH807" s="4" t="s">
        <v>96</v>
      </c>
      <c r="BL807" s="4" t="s">
        <v>97</v>
      </c>
      <c r="BN807" s="4" t="s">
        <v>97</v>
      </c>
      <c r="BV807" s="4" t="s">
        <v>5030</v>
      </c>
      <c r="BY807" s="4" t="s">
        <v>5031</v>
      </c>
      <c r="CA807" s="8" t="str">
        <f>CONCATENATE(MID(AX807,6,2),"/",MID(AX807,9,2),"/",MID(AX807,1,4))</f>
        <v>12/01/2009</v>
      </c>
      <c r="CB807" s="7" t="str">
        <f>MID(BF807,33,4)</f>
        <v>840</v>
      </c>
    </row>
    <row r="808" spans="1:80">
      <c r="A808" s="12">
        <v>841</v>
      </c>
      <c r="B808" s="4">
        <v>1146</v>
      </c>
      <c r="C808" s="4" t="s">
        <v>256</v>
      </c>
      <c r="U808" s="4" t="s">
        <v>454</v>
      </c>
      <c r="AS808" s="4" t="s">
        <v>5032</v>
      </c>
      <c r="AU808" s="5">
        <v>38685</v>
      </c>
      <c r="AX808" s="4" t="s">
        <v>5032</v>
      </c>
      <c r="BF808" s="4" t="s">
        <v>5033</v>
      </c>
      <c r="BL808" s="4" t="s">
        <v>97</v>
      </c>
      <c r="BN808" s="4" t="s">
        <v>97</v>
      </c>
      <c r="BU808" s="4" t="s">
        <v>4919</v>
      </c>
      <c r="BV808" s="4" t="s">
        <v>5034</v>
      </c>
      <c r="BY808" s="4" t="s">
        <v>5035</v>
      </c>
      <c r="CA808" s="8" t="str">
        <f>CONCATENATE(MID(AX808,6,2),"/",MID(AX808,9,2),"/",MID(AX808,1,4))</f>
        <v>12/01/2009</v>
      </c>
      <c r="CB808" s="7" t="str">
        <f>MID(BF808,33,4)</f>
        <v>841</v>
      </c>
    </row>
    <row r="809" spans="1:80">
      <c r="A809" s="12">
        <v>842</v>
      </c>
      <c r="B809" s="4">
        <v>1147</v>
      </c>
      <c r="C809" s="4" t="s">
        <v>256</v>
      </c>
      <c r="E809" s="4" t="s">
        <v>5036</v>
      </c>
      <c r="R809" s="4" t="s">
        <v>5037</v>
      </c>
      <c r="U809" s="4" t="s">
        <v>625</v>
      </c>
      <c r="AI809" s="4" t="s">
        <v>91</v>
      </c>
      <c r="AN809" s="4" t="s">
        <v>175</v>
      </c>
      <c r="AQ809" s="4">
        <v>1990</v>
      </c>
      <c r="AS809" s="4" t="s">
        <v>5038</v>
      </c>
      <c r="AU809" s="5">
        <v>38685</v>
      </c>
      <c r="AX809" s="4" t="s">
        <v>5038</v>
      </c>
      <c r="BF809" s="4" t="s">
        <v>5039</v>
      </c>
      <c r="BL809" s="4" t="s">
        <v>97</v>
      </c>
      <c r="BN809" s="4" t="s">
        <v>97</v>
      </c>
      <c r="BU809" s="4" t="s">
        <v>4919</v>
      </c>
      <c r="BY809" s="4" t="s">
        <v>5040</v>
      </c>
      <c r="CA809" s="8" t="str">
        <f>CONCATENATE(MID(AX809,6,2),"/",MID(AX809,9,2),"/",MID(AX809,1,4))</f>
        <v>12/01/2009</v>
      </c>
      <c r="CB809" s="7" t="str">
        <f>MID(BF809,33,4)</f>
        <v>842</v>
      </c>
    </row>
    <row r="810" spans="1:80">
      <c r="A810" s="12">
        <v>843</v>
      </c>
      <c r="B810" s="4">
        <v>1148</v>
      </c>
      <c r="C810" s="4" t="s">
        <v>256</v>
      </c>
      <c r="E810" s="4" t="s">
        <v>5041</v>
      </c>
      <c r="R810" s="4" t="s">
        <v>85</v>
      </c>
      <c r="U810" s="4" t="s">
        <v>86</v>
      </c>
      <c r="X810" s="4" t="s">
        <v>5042</v>
      </c>
      <c r="AC810" s="4" t="s">
        <v>894</v>
      </c>
      <c r="AF810" s="4" t="s">
        <v>1812</v>
      </c>
      <c r="AI810" s="4" t="s">
        <v>91</v>
      </c>
      <c r="AN810" s="4" t="s">
        <v>157</v>
      </c>
      <c r="AQ810" s="4">
        <v>1988</v>
      </c>
      <c r="AS810" s="4" t="s">
        <v>5043</v>
      </c>
      <c r="AU810" s="5">
        <v>38685</v>
      </c>
      <c r="AX810" s="4" t="s">
        <v>5043</v>
      </c>
      <c r="BF810" s="4" t="s">
        <v>5044</v>
      </c>
      <c r="BH810" s="4" t="s">
        <v>1556</v>
      </c>
      <c r="BL810" s="4" t="s">
        <v>97</v>
      </c>
      <c r="BN810" s="4" t="s">
        <v>97</v>
      </c>
      <c r="BU810" s="4" t="s">
        <v>4919</v>
      </c>
      <c r="BV810" s="4" t="s">
        <v>5045</v>
      </c>
      <c r="BY810" s="4" t="s">
        <v>5046</v>
      </c>
      <c r="CA810" s="8" t="str">
        <f>CONCATENATE(MID(AX810,6,2),"/",MID(AX810,9,2),"/",MID(AX810,1,4))</f>
        <v>12/01/2009</v>
      </c>
      <c r="CB810" s="7" t="str">
        <f>MID(BF810,33,4)</f>
        <v>843</v>
      </c>
    </row>
    <row r="811" spans="1:80">
      <c r="A811" s="12">
        <v>844</v>
      </c>
      <c r="B811" s="4">
        <v>1149</v>
      </c>
      <c r="C811" s="4" t="s">
        <v>256</v>
      </c>
      <c r="E811" s="4" t="s">
        <v>5047</v>
      </c>
      <c r="R811" s="4" t="s">
        <v>85</v>
      </c>
      <c r="U811" s="4" t="s">
        <v>594</v>
      </c>
      <c r="X811" s="4" t="s">
        <v>5048</v>
      </c>
      <c r="AC811" s="4" t="s">
        <v>5049</v>
      </c>
      <c r="AF811" s="4" t="s">
        <v>5050</v>
      </c>
      <c r="AI811" s="4" t="s">
        <v>925</v>
      </c>
      <c r="AN811" s="4" t="s">
        <v>5051</v>
      </c>
      <c r="AQ811" s="4">
        <v>1972</v>
      </c>
      <c r="AS811" s="4" t="s">
        <v>5052</v>
      </c>
      <c r="AU811" s="5">
        <v>38685</v>
      </c>
      <c r="AX811" s="4" t="s">
        <v>5052</v>
      </c>
      <c r="BD811" s="4" t="s">
        <v>5053</v>
      </c>
      <c r="BF811" s="4" t="s">
        <v>5054</v>
      </c>
      <c r="BH811" s="4" t="s">
        <v>96</v>
      </c>
      <c r="BL811" s="4" t="s">
        <v>97</v>
      </c>
      <c r="BN811" s="4" t="s">
        <v>97</v>
      </c>
      <c r="BU811" s="4" t="s">
        <v>4919</v>
      </c>
      <c r="BV811" s="4" t="s">
        <v>5055</v>
      </c>
      <c r="BY811" s="4" t="s">
        <v>5056</v>
      </c>
      <c r="CA811" s="8" t="str">
        <f>CONCATENATE(MID(AX811,6,2),"/",MID(AX811,9,2),"/",MID(AX811,1,4))</f>
        <v>12/01/2009</v>
      </c>
      <c r="CB811" s="7" t="str">
        <f>MID(BF811,33,4)</f>
        <v>844</v>
      </c>
    </row>
    <row r="812" spans="1:80">
      <c r="A812" s="12">
        <v>845</v>
      </c>
      <c r="B812" s="4">
        <v>1151</v>
      </c>
      <c r="C812" s="4" t="s">
        <v>256</v>
      </c>
      <c r="E812" s="4" t="s">
        <v>5057</v>
      </c>
      <c r="U812" s="4" t="s">
        <v>454</v>
      </c>
      <c r="Z812" s="4" t="s">
        <v>5058</v>
      </c>
      <c r="AC812" s="4" t="s">
        <v>1633</v>
      </c>
      <c r="AF812" s="4" t="s">
        <v>483</v>
      </c>
      <c r="AI812" s="4" t="s">
        <v>109</v>
      </c>
      <c r="AN812" s="4" t="s">
        <v>5059</v>
      </c>
      <c r="AQ812" s="4">
        <v>1978</v>
      </c>
      <c r="AS812" s="4" t="s">
        <v>5060</v>
      </c>
      <c r="AU812" s="5">
        <v>38670</v>
      </c>
      <c r="AX812" s="4" t="s">
        <v>5060</v>
      </c>
      <c r="BD812" s="4" t="s">
        <v>5061</v>
      </c>
      <c r="BF812" s="4" t="s">
        <v>5062</v>
      </c>
      <c r="BL812" s="4" t="s">
        <v>97</v>
      </c>
      <c r="BN812" s="4" t="s">
        <v>97</v>
      </c>
      <c r="BV812" s="4" t="s">
        <v>5063</v>
      </c>
      <c r="BY812" s="4" t="s">
        <v>5064</v>
      </c>
      <c r="CA812" s="8" t="str">
        <f>CONCATENATE(MID(AX812,6,2),"/",MID(AX812,9,2),"/",MID(AX812,1,4))</f>
        <v>12/02/2009</v>
      </c>
      <c r="CB812" s="7" t="str">
        <f>MID(BF812,33,4)</f>
        <v>845</v>
      </c>
    </row>
    <row r="813" spans="1:80">
      <c r="A813" s="12">
        <v>846</v>
      </c>
      <c r="B813" s="4">
        <v>1152</v>
      </c>
      <c r="C813" s="4" t="s">
        <v>256</v>
      </c>
      <c r="E813" s="4" t="s">
        <v>5071</v>
      </c>
      <c r="U813" s="4" t="s">
        <v>454</v>
      </c>
      <c r="AI813" s="4" t="s">
        <v>109</v>
      </c>
      <c r="AQ813" s="4">
        <v>1988</v>
      </c>
      <c r="AT813" s="4" t="s">
        <v>5072</v>
      </c>
      <c r="AV813" s="5">
        <v>38617</v>
      </c>
      <c r="AX813" s="4" t="s">
        <v>5072</v>
      </c>
      <c r="AY813" s="4" t="s">
        <v>5072</v>
      </c>
      <c r="BF813" s="4" t="s">
        <v>5073</v>
      </c>
      <c r="BG813" s="4" t="s">
        <v>5073</v>
      </c>
      <c r="BL813" s="4" t="s">
        <v>97</v>
      </c>
      <c r="BN813" s="4" t="s">
        <v>97</v>
      </c>
      <c r="BU813" s="4" t="s">
        <v>5074</v>
      </c>
      <c r="BY813" s="4" t="s">
        <v>5075</v>
      </c>
      <c r="CA813" s="8" t="str">
        <f>CONCATENATE(MID(AX813,6,2),"/",MID(AX813,9,2),"/",MID(AX813,1,4))</f>
        <v>12/03/2009</v>
      </c>
      <c r="CB813" s="7" t="str">
        <f>MID(BF813,33,4)</f>
        <v>846</v>
      </c>
    </row>
    <row r="814" spans="1:80">
      <c r="A814" s="12">
        <v>847</v>
      </c>
      <c r="B814" s="4">
        <v>1153</v>
      </c>
      <c r="C814" s="4" t="s">
        <v>256</v>
      </c>
      <c r="E814" s="4" t="s">
        <v>5065</v>
      </c>
      <c r="R814" s="4" t="s">
        <v>85</v>
      </c>
      <c r="U814" s="4" t="s">
        <v>117</v>
      </c>
      <c r="X814" s="4" t="s">
        <v>5066</v>
      </c>
      <c r="AC814" s="4" t="s">
        <v>89</v>
      </c>
      <c r="AF814" s="4" t="s">
        <v>2864</v>
      </c>
      <c r="AI814" s="4" t="s">
        <v>109</v>
      </c>
      <c r="AN814" s="4" t="s">
        <v>2530</v>
      </c>
      <c r="AQ814" s="4">
        <v>1987</v>
      </c>
      <c r="AS814" s="4" t="s">
        <v>5067</v>
      </c>
      <c r="AU814" s="5">
        <v>38644</v>
      </c>
      <c r="AX814" s="4" t="s">
        <v>5067</v>
      </c>
      <c r="BD814" s="4" t="s">
        <v>5068</v>
      </c>
      <c r="BF814" s="4" t="s">
        <v>5069</v>
      </c>
      <c r="BH814" s="4" t="s">
        <v>96</v>
      </c>
      <c r="BL814" s="4" t="s">
        <v>97</v>
      </c>
      <c r="BN814" s="4" t="s">
        <v>97</v>
      </c>
      <c r="BY814" s="4" t="s">
        <v>5070</v>
      </c>
      <c r="CA814" s="8" t="str">
        <f>CONCATENATE(MID(AX814,6,2),"/",MID(AX814,9,2),"/",MID(AX814,1,4))</f>
        <v>12/03/2009</v>
      </c>
      <c r="CB814" s="7" t="str">
        <f>MID(BF814,33,4)</f>
        <v>847</v>
      </c>
    </row>
    <row r="815" spans="1:80">
      <c r="A815" s="12">
        <v>848</v>
      </c>
      <c r="B815" s="4">
        <v>1154</v>
      </c>
      <c r="C815" s="4" t="s">
        <v>256</v>
      </c>
      <c r="E815" s="4" t="s">
        <v>5076</v>
      </c>
      <c r="U815" s="4" t="s">
        <v>625</v>
      </c>
      <c r="X815" s="4" t="s">
        <v>155</v>
      </c>
      <c r="AC815" s="4" t="s">
        <v>89</v>
      </c>
      <c r="AI815" s="4" t="s">
        <v>109</v>
      </c>
      <c r="AQ815" s="4">
        <v>1989</v>
      </c>
      <c r="AS815" s="4" t="s">
        <v>5077</v>
      </c>
      <c r="AU815" s="5">
        <v>38678</v>
      </c>
      <c r="AX815" s="4" t="s">
        <v>5077</v>
      </c>
      <c r="BD815" s="4" t="s">
        <v>5078</v>
      </c>
      <c r="BF815" s="4" t="s">
        <v>5079</v>
      </c>
      <c r="BH815" s="4" t="s">
        <v>96</v>
      </c>
      <c r="BL815" s="4" t="s">
        <v>97</v>
      </c>
      <c r="BN815" s="4" t="s">
        <v>97</v>
      </c>
      <c r="BV815" s="4" t="s">
        <v>5080</v>
      </c>
      <c r="BY815" s="4" t="s">
        <v>5081</v>
      </c>
      <c r="CA815" s="8" t="str">
        <f>CONCATENATE(MID(AX815,6,2),"/",MID(AX815,9,2),"/",MID(AX815,1,4))</f>
        <v>12/04/2009</v>
      </c>
      <c r="CB815" s="7" t="str">
        <f>MID(BF815,33,4)</f>
        <v>848</v>
      </c>
    </row>
    <row r="816" spans="1:80">
      <c r="A816" s="12">
        <v>849</v>
      </c>
      <c r="B816" s="4">
        <v>1157</v>
      </c>
      <c r="C816" s="4" t="s">
        <v>256</v>
      </c>
      <c r="E816" s="4" t="s">
        <v>103</v>
      </c>
      <c r="P816" s="4" t="s">
        <v>104</v>
      </c>
      <c r="R816" s="4" t="s">
        <v>246</v>
      </c>
      <c r="X816" s="4" t="s">
        <v>5082</v>
      </c>
      <c r="Z816" s="4" t="s">
        <v>5083</v>
      </c>
      <c r="AC816" s="4" t="s">
        <v>894</v>
      </c>
      <c r="AF816" s="4" t="s">
        <v>118</v>
      </c>
      <c r="AI816" s="4" t="s">
        <v>119</v>
      </c>
      <c r="AN816" s="4" t="s">
        <v>110</v>
      </c>
      <c r="AQ816" s="4">
        <v>1951</v>
      </c>
      <c r="AS816" s="4" t="s">
        <v>5084</v>
      </c>
      <c r="AU816" s="5">
        <v>38689</v>
      </c>
      <c r="AX816" s="4" t="s">
        <v>5084</v>
      </c>
      <c r="BD816" s="4" t="s">
        <v>5085</v>
      </c>
      <c r="BF816" s="4" t="s">
        <v>5086</v>
      </c>
      <c r="BH816" s="4" t="s">
        <v>96</v>
      </c>
      <c r="BL816" s="4" t="s">
        <v>97</v>
      </c>
      <c r="BN816" s="4" t="s">
        <v>97</v>
      </c>
      <c r="BV816" s="4" t="s">
        <v>5087</v>
      </c>
      <c r="BY816" s="4" t="s">
        <v>5088</v>
      </c>
      <c r="CA816" s="8" t="str">
        <f>CONCATENATE(MID(AX816,6,2),"/",MID(AX816,9,2),"/",MID(AX816,1,4))</f>
        <v>12/05/2009</v>
      </c>
      <c r="CB816" s="7" t="str">
        <f>MID(BF816,33,4)</f>
        <v>849</v>
      </c>
    </row>
    <row r="817" spans="1:80">
      <c r="A817" s="12">
        <v>850</v>
      </c>
      <c r="B817" s="4">
        <v>1159</v>
      </c>
      <c r="C817" s="4" t="s">
        <v>256</v>
      </c>
      <c r="E817" s="4" t="s">
        <v>5089</v>
      </c>
      <c r="AC817" s="4" t="s">
        <v>89</v>
      </c>
      <c r="AI817" s="4" t="s">
        <v>91</v>
      </c>
      <c r="AS817" s="4" t="s">
        <v>5090</v>
      </c>
      <c r="AU817" s="5">
        <v>38687</v>
      </c>
      <c r="AX817" s="4" t="s">
        <v>5090</v>
      </c>
      <c r="BD817" s="4" t="s">
        <v>5091</v>
      </c>
      <c r="BF817" s="4" t="s">
        <v>5092</v>
      </c>
      <c r="BH817" s="4" t="s">
        <v>96</v>
      </c>
      <c r="BL817" s="4" t="s">
        <v>97</v>
      </c>
      <c r="BN817" s="4" t="s">
        <v>97</v>
      </c>
      <c r="BV817" s="4" t="s">
        <v>5093</v>
      </c>
      <c r="BY817" s="4" t="s">
        <v>5094</v>
      </c>
      <c r="CA817" s="8" t="str">
        <f>CONCATENATE(MID(AX817,6,2),"/",MID(AX817,9,2),"/",MID(AX817,1,4))</f>
        <v>12/06/2009</v>
      </c>
      <c r="CB817" s="7" t="str">
        <f>MID(BF817,33,4)</f>
        <v>850</v>
      </c>
    </row>
    <row r="818" spans="1:80">
      <c r="A818" s="12">
        <v>851</v>
      </c>
      <c r="B818" s="4">
        <v>1156</v>
      </c>
      <c r="C818" s="4" t="s">
        <v>256</v>
      </c>
      <c r="E818" s="4" t="s">
        <v>5095</v>
      </c>
      <c r="U818" s="4" t="s">
        <v>751</v>
      </c>
      <c r="Z818" s="4" t="s">
        <v>5096</v>
      </c>
      <c r="AC818" s="4" t="s">
        <v>1769</v>
      </c>
      <c r="AI818" s="4" t="s">
        <v>91</v>
      </c>
      <c r="AN818" s="4" t="s">
        <v>250</v>
      </c>
      <c r="AS818" s="4" t="s">
        <v>5097</v>
      </c>
      <c r="AX818" s="4" t="s">
        <v>5097</v>
      </c>
      <c r="BD818" s="4" t="s">
        <v>5098</v>
      </c>
      <c r="BF818" s="4" t="s">
        <v>5099</v>
      </c>
      <c r="BL818" s="4" t="s">
        <v>97</v>
      </c>
      <c r="BN818" s="4" t="s">
        <v>97</v>
      </c>
      <c r="BV818" s="4" t="s">
        <v>5100</v>
      </c>
      <c r="BY818" s="4" t="s">
        <v>5101</v>
      </c>
      <c r="CA818" s="8" t="str">
        <f>CONCATENATE(MID(AX818,6,2),"/",MID(AX818,9,2),"/",MID(AX818,1,4))</f>
        <v>12/06/2009</v>
      </c>
      <c r="CB818" s="7" t="str">
        <f>MID(BF818,33,4)</f>
        <v>851</v>
      </c>
    </row>
    <row r="819" spans="1:80">
      <c r="A819" s="12">
        <v>852</v>
      </c>
      <c r="B819" s="4">
        <v>1160</v>
      </c>
      <c r="C819" s="4" t="s">
        <v>256</v>
      </c>
      <c r="E819" s="4" t="s">
        <v>5102</v>
      </c>
      <c r="AF819" s="4" t="s">
        <v>405</v>
      </c>
      <c r="AI819" s="4" t="s">
        <v>129</v>
      </c>
      <c r="AN819" s="4" t="s">
        <v>130</v>
      </c>
      <c r="AQ819" s="4">
        <v>1985</v>
      </c>
      <c r="AS819" s="4" t="s">
        <v>5103</v>
      </c>
      <c r="AX819" s="4" t="s">
        <v>5103</v>
      </c>
      <c r="BF819" s="4" t="s">
        <v>5104</v>
      </c>
      <c r="BL819" s="4" t="s">
        <v>97</v>
      </c>
      <c r="BN819" s="4" t="s">
        <v>97</v>
      </c>
      <c r="BV819" s="4" t="s">
        <v>5105</v>
      </c>
      <c r="BY819" s="4" t="s">
        <v>5106</v>
      </c>
      <c r="CA819" s="8" t="str">
        <f>CONCATENATE(MID(AX819,6,2),"/",MID(AX819,9,2),"/",MID(AX819,1,4))</f>
        <v>12/06/2009</v>
      </c>
      <c r="CB819" s="7" t="str">
        <f>MID(BF819,33,4)</f>
        <v>852</v>
      </c>
    </row>
    <row r="820" spans="1:80">
      <c r="A820" s="12">
        <v>853</v>
      </c>
      <c r="B820" s="4">
        <v>1162</v>
      </c>
      <c r="C820" s="4" t="s">
        <v>256</v>
      </c>
      <c r="E820" s="4" t="s">
        <v>5107</v>
      </c>
      <c r="R820" s="4" t="s">
        <v>5108</v>
      </c>
      <c r="U820" s="4" t="s">
        <v>739</v>
      </c>
      <c r="Z820" s="4" t="s">
        <v>3404</v>
      </c>
      <c r="AF820" s="4" t="s">
        <v>118</v>
      </c>
      <c r="AI820" s="4" t="s">
        <v>109</v>
      </c>
      <c r="AN820" s="4" t="s">
        <v>110</v>
      </c>
      <c r="AQ820" s="4">
        <v>1963</v>
      </c>
      <c r="AS820" s="4" t="s">
        <v>5109</v>
      </c>
      <c r="AU820" s="5">
        <v>38689</v>
      </c>
      <c r="AX820" s="4" t="s">
        <v>5109</v>
      </c>
      <c r="BD820" s="4" t="s">
        <v>5110</v>
      </c>
      <c r="BF820" s="4" t="s">
        <v>5111</v>
      </c>
      <c r="BH820" s="4" t="s">
        <v>5112</v>
      </c>
      <c r="BL820" s="4" t="s">
        <v>97</v>
      </c>
      <c r="BN820" s="4" t="s">
        <v>97</v>
      </c>
      <c r="BV820" s="4" t="s">
        <v>5113</v>
      </c>
      <c r="BY820" s="4" t="s">
        <v>5114</v>
      </c>
      <c r="CA820" s="8" t="str">
        <f>CONCATENATE(MID(AX820,6,2),"/",MID(AX820,9,2),"/",MID(AX820,1,4))</f>
        <v>12/06/2009</v>
      </c>
      <c r="CB820" s="7" t="str">
        <f>MID(BF820,33,4)</f>
        <v>853</v>
      </c>
    </row>
    <row r="821" spans="1:80">
      <c r="A821" s="12">
        <v>854</v>
      </c>
      <c r="B821" s="4">
        <v>1161</v>
      </c>
      <c r="C821" s="4" t="s">
        <v>256</v>
      </c>
      <c r="U821" s="4" t="s">
        <v>625</v>
      </c>
      <c r="AC821" s="4" t="s">
        <v>2004</v>
      </c>
      <c r="AS821" s="4" t="s">
        <v>5115</v>
      </c>
      <c r="AU821" s="5">
        <v>38686</v>
      </c>
      <c r="AX821" s="4" t="s">
        <v>5115</v>
      </c>
      <c r="BF821" s="4" t="s">
        <v>5116</v>
      </c>
      <c r="BL821" s="4" t="s">
        <v>864</v>
      </c>
      <c r="BN821" s="4" t="s">
        <v>864</v>
      </c>
      <c r="BY821" s="4" t="s">
        <v>5117</v>
      </c>
      <c r="CA821" s="8" t="str">
        <f>CONCATENATE(MID(AX821,6,2),"/",MID(AX821,9,2),"/",MID(AX821,1,4))</f>
        <v>12/06/2009</v>
      </c>
      <c r="CB821" s="7" t="str">
        <f>MID(BF821,33,4)</f>
        <v>854</v>
      </c>
    </row>
    <row r="822" spans="1:80">
      <c r="A822" s="12">
        <v>855</v>
      </c>
      <c r="B822" s="4">
        <v>1165</v>
      </c>
      <c r="C822" s="4" t="s">
        <v>256</v>
      </c>
      <c r="E822" s="4" t="s">
        <v>5118</v>
      </c>
      <c r="AI822" s="4" t="s">
        <v>129</v>
      </c>
      <c r="AN822" s="4" t="s">
        <v>4479</v>
      </c>
      <c r="AQ822" s="4">
        <v>1993</v>
      </c>
      <c r="AS822" s="4" t="s">
        <v>5119</v>
      </c>
      <c r="AX822" s="4" t="s">
        <v>5119</v>
      </c>
      <c r="BF822" s="4" t="s">
        <v>5120</v>
      </c>
      <c r="BH822" s="4" t="s">
        <v>1669</v>
      </c>
      <c r="BL822" s="4" t="s">
        <v>864</v>
      </c>
      <c r="BN822" s="4" t="s">
        <v>864</v>
      </c>
      <c r="BY822" s="4" t="s">
        <v>5121</v>
      </c>
      <c r="CA822" s="8" t="str">
        <f>CONCATENATE(MID(AX822,6,2),"/",MID(AX822,9,2),"/",MID(AX822,1,4))</f>
        <v>12/07/2009</v>
      </c>
      <c r="CB822" s="7" t="str">
        <f>MID(BF822,33,4)</f>
        <v>855</v>
      </c>
    </row>
    <row r="823" spans="1:80">
      <c r="A823" s="12">
        <v>856</v>
      </c>
      <c r="B823" s="4">
        <v>1166</v>
      </c>
      <c r="C823" s="4" t="s">
        <v>256</v>
      </c>
      <c r="E823" s="4" t="s">
        <v>5122</v>
      </c>
      <c r="AQ823" s="4">
        <v>1991</v>
      </c>
      <c r="AS823" s="4" t="s">
        <v>5123</v>
      </c>
      <c r="AX823" s="4" t="s">
        <v>5123</v>
      </c>
      <c r="BF823" s="4" t="s">
        <v>5124</v>
      </c>
      <c r="BL823" s="4" t="s">
        <v>97</v>
      </c>
      <c r="BN823" s="4" t="s">
        <v>97</v>
      </c>
      <c r="BY823" s="4" t="s">
        <v>5125</v>
      </c>
      <c r="CA823" s="8" t="str">
        <f>CONCATENATE(MID(AX823,6,2),"/",MID(AX823,9,2),"/",MID(AX823,1,4))</f>
        <v>12/07/2009</v>
      </c>
      <c r="CB823" s="7" t="str">
        <f>MID(BF823,33,4)</f>
        <v>856</v>
      </c>
    </row>
    <row r="824" spans="1:80">
      <c r="A824" s="12">
        <v>857</v>
      </c>
      <c r="B824" s="4">
        <v>1167</v>
      </c>
      <c r="C824" s="4" t="s">
        <v>256</v>
      </c>
      <c r="AT824" s="4" t="s">
        <v>5132</v>
      </c>
      <c r="AX824" s="4" t="s">
        <v>5132</v>
      </c>
      <c r="AY824" s="4" t="s">
        <v>5132</v>
      </c>
      <c r="BF824" s="4" t="s">
        <v>5133</v>
      </c>
      <c r="BG824" s="4" t="s">
        <v>5133</v>
      </c>
      <c r="BL824" s="4" t="s">
        <v>97</v>
      </c>
      <c r="BN824" s="4" t="s">
        <v>97</v>
      </c>
      <c r="BY824" s="4" t="s">
        <v>5134</v>
      </c>
      <c r="CA824" s="8" t="str">
        <f>CONCATENATE(MID(AX824,6,2),"/",MID(AX824,9,2),"/",MID(AX824,1,4))</f>
        <v>12/07/2009</v>
      </c>
      <c r="CB824" s="7" t="str">
        <f>MID(BF824,33,4)</f>
        <v>857</v>
      </c>
    </row>
    <row r="825" spans="1:80">
      <c r="A825" s="12">
        <v>858</v>
      </c>
      <c r="B825" s="4">
        <v>1168</v>
      </c>
      <c r="C825" s="4" t="s">
        <v>256</v>
      </c>
      <c r="E825" s="4" t="s">
        <v>5135</v>
      </c>
      <c r="AQ825" s="4">
        <v>1988</v>
      </c>
      <c r="AT825" s="4" t="s">
        <v>5136</v>
      </c>
      <c r="AV825" s="5">
        <v>38622</v>
      </c>
      <c r="AX825" s="4" t="s">
        <v>5136</v>
      </c>
      <c r="AY825" s="4" t="s">
        <v>5136</v>
      </c>
      <c r="BF825" s="4" t="s">
        <v>5137</v>
      </c>
      <c r="BG825" s="4" t="s">
        <v>5137</v>
      </c>
      <c r="BL825" s="4" t="s">
        <v>97</v>
      </c>
      <c r="BN825" s="4" t="s">
        <v>97</v>
      </c>
      <c r="BU825" s="4" t="s">
        <v>5138</v>
      </c>
      <c r="BY825" s="4" t="s">
        <v>5139</v>
      </c>
      <c r="CA825" s="8" t="str">
        <f>CONCATENATE(MID(AX825,6,2),"/",MID(AX825,9,2),"/",MID(AX825,1,4))</f>
        <v>12/07/2009</v>
      </c>
      <c r="CB825" s="7" t="str">
        <f>MID(BF825,33,4)</f>
        <v>858</v>
      </c>
    </row>
    <row r="826" spans="1:80">
      <c r="A826" s="12">
        <v>859</v>
      </c>
      <c r="B826" s="4">
        <v>1170</v>
      </c>
      <c r="C826" s="4" t="s">
        <v>256</v>
      </c>
      <c r="E826" s="4" t="s">
        <v>5140</v>
      </c>
      <c r="U826" s="4" t="s">
        <v>625</v>
      </c>
      <c r="X826" s="4" t="s">
        <v>4466</v>
      </c>
      <c r="AC826" s="4" t="s">
        <v>5141</v>
      </c>
      <c r="AF826" s="4" t="s">
        <v>5142</v>
      </c>
      <c r="AI826" s="4" t="s">
        <v>91</v>
      </c>
      <c r="AT826" s="4" t="s">
        <v>5143</v>
      </c>
      <c r="AV826" s="5">
        <v>38652</v>
      </c>
      <c r="AX826" s="4" t="s">
        <v>5143</v>
      </c>
      <c r="AY826" s="4" t="s">
        <v>5143</v>
      </c>
      <c r="BD826" s="4" t="s">
        <v>5144</v>
      </c>
      <c r="BF826" s="4" t="s">
        <v>5145</v>
      </c>
      <c r="BG826" s="4" t="s">
        <v>5145</v>
      </c>
      <c r="BL826" s="4" t="s">
        <v>97</v>
      </c>
      <c r="BN826" s="4" t="s">
        <v>97</v>
      </c>
      <c r="BU826" s="4" t="s">
        <v>5146</v>
      </c>
      <c r="BY826" s="4" t="s">
        <v>5147</v>
      </c>
      <c r="CA826" s="8" t="str">
        <f>CONCATENATE(MID(AX826,6,2),"/",MID(AX826,9,2),"/",MID(AX826,1,4))</f>
        <v>12/07/2009</v>
      </c>
      <c r="CB826" s="7" t="str">
        <f>MID(BF826,33,4)</f>
        <v>859</v>
      </c>
    </row>
    <row r="827" spans="1:80">
      <c r="A827" s="12">
        <v>860</v>
      </c>
      <c r="B827" s="4">
        <v>1171</v>
      </c>
      <c r="C827" s="4" t="s">
        <v>256</v>
      </c>
      <c r="E827" s="4" t="s">
        <v>5126</v>
      </c>
      <c r="R827" s="4" t="s">
        <v>85</v>
      </c>
      <c r="U827" s="4" t="s">
        <v>625</v>
      </c>
      <c r="X827" s="4" t="s">
        <v>4200</v>
      </c>
      <c r="Z827" s="4" t="s">
        <v>372</v>
      </c>
      <c r="AC827" s="4" t="s">
        <v>89</v>
      </c>
      <c r="AF827" s="4" t="s">
        <v>118</v>
      </c>
      <c r="AI827" s="4" t="s">
        <v>119</v>
      </c>
      <c r="AN827" s="4" t="s">
        <v>130</v>
      </c>
      <c r="AQ827" s="4">
        <v>1988</v>
      </c>
      <c r="AS827" s="4" t="s">
        <v>5127</v>
      </c>
      <c r="AU827" s="5">
        <v>38664</v>
      </c>
      <c r="AX827" s="4" t="s">
        <v>5127</v>
      </c>
      <c r="BD827" s="4" t="s">
        <v>5128</v>
      </c>
      <c r="BF827" s="4" t="s">
        <v>5129</v>
      </c>
      <c r="BH827" s="4" t="s">
        <v>96</v>
      </c>
      <c r="BL827" s="4" t="s">
        <v>97</v>
      </c>
      <c r="BN827" s="4" t="s">
        <v>97</v>
      </c>
      <c r="BV827" s="4" t="s">
        <v>5130</v>
      </c>
      <c r="BY827" s="4" t="s">
        <v>5131</v>
      </c>
      <c r="CA827" s="8" t="str">
        <f>CONCATENATE(MID(AX827,6,2),"/",MID(AX827,9,2),"/",MID(AX827,1,4))</f>
        <v>12/07/2009</v>
      </c>
      <c r="CB827" s="7" t="str">
        <f>MID(BF827,33,4)</f>
        <v>860</v>
      </c>
    </row>
    <row r="828" spans="1:80">
      <c r="A828" s="12">
        <v>861</v>
      </c>
      <c r="B828" s="4">
        <v>1172</v>
      </c>
      <c r="C828" s="4" t="s">
        <v>256</v>
      </c>
      <c r="E828" s="4" t="s">
        <v>5148</v>
      </c>
      <c r="X828" s="4" t="s">
        <v>4466</v>
      </c>
      <c r="AC828" s="4" t="s">
        <v>5141</v>
      </c>
      <c r="AF828" s="4" t="s">
        <v>483</v>
      </c>
      <c r="AI828" s="4" t="s">
        <v>109</v>
      </c>
      <c r="AN828" s="4" t="s">
        <v>130</v>
      </c>
      <c r="AQ828" s="4">
        <v>1987</v>
      </c>
      <c r="AT828" s="4" t="s">
        <v>5149</v>
      </c>
      <c r="AV828" s="5">
        <v>38622</v>
      </c>
      <c r="AX828" s="4" t="s">
        <v>5149</v>
      </c>
      <c r="AY828" s="4" t="s">
        <v>5149</v>
      </c>
      <c r="BD828" s="4" t="s">
        <v>5150</v>
      </c>
      <c r="BF828" s="4" t="s">
        <v>5151</v>
      </c>
      <c r="BG828" s="4" t="s">
        <v>5151</v>
      </c>
      <c r="BH828" s="4" t="s">
        <v>96</v>
      </c>
      <c r="BL828" s="4" t="s">
        <v>97</v>
      </c>
      <c r="BN828" s="4" t="s">
        <v>97</v>
      </c>
      <c r="BU828" s="4" t="s">
        <v>5138</v>
      </c>
      <c r="BY828" s="4" t="s">
        <v>5152</v>
      </c>
      <c r="CA828" s="8" t="str">
        <f>CONCATENATE(MID(AX828,6,2),"/",MID(AX828,9,2),"/",MID(AX828,1,4))</f>
        <v>12/07/2009</v>
      </c>
      <c r="CB828" s="7" t="str">
        <f>MID(BF828,33,4)</f>
        <v>861</v>
      </c>
    </row>
    <row r="829" spans="1:80">
      <c r="A829" s="12">
        <v>862</v>
      </c>
      <c r="B829" s="4">
        <v>1173</v>
      </c>
      <c r="C829" s="4" t="s">
        <v>256</v>
      </c>
      <c r="E829" s="4" t="s">
        <v>5153</v>
      </c>
      <c r="R829" s="4" t="s">
        <v>85</v>
      </c>
      <c r="U829" s="4" t="s">
        <v>5154</v>
      </c>
      <c r="X829" s="4" t="s">
        <v>4466</v>
      </c>
      <c r="AC829" s="4" t="s">
        <v>5141</v>
      </c>
      <c r="AF829" s="4" t="s">
        <v>5155</v>
      </c>
      <c r="AI829" s="4" t="s">
        <v>91</v>
      </c>
      <c r="AN829" s="4" t="s">
        <v>157</v>
      </c>
      <c r="AQ829" s="4">
        <v>1983</v>
      </c>
      <c r="AT829" s="4" t="s">
        <v>5156</v>
      </c>
      <c r="AV829" s="5">
        <v>29114</v>
      </c>
      <c r="AX829" s="4" t="s">
        <v>5156</v>
      </c>
      <c r="AY829" s="4" t="s">
        <v>5156</v>
      </c>
      <c r="BD829" s="4" t="s">
        <v>5157</v>
      </c>
      <c r="BF829" s="4" t="s">
        <v>5158</v>
      </c>
      <c r="BG829" s="4" t="s">
        <v>5158</v>
      </c>
      <c r="BH829" s="4" t="s">
        <v>96</v>
      </c>
      <c r="BL829" s="4" t="s">
        <v>97</v>
      </c>
      <c r="BN829" s="4" t="s">
        <v>97</v>
      </c>
      <c r="BU829" s="4" t="s">
        <v>5074</v>
      </c>
      <c r="BV829" s="4" t="s">
        <v>5159</v>
      </c>
      <c r="BY829" s="4" t="s">
        <v>5160</v>
      </c>
      <c r="CA829" s="8" t="str">
        <f>CONCATENATE(MID(AX829,6,2),"/",MID(AX829,9,2),"/",MID(AX829,1,4))</f>
        <v>12/07/2009</v>
      </c>
      <c r="CB829" s="7" t="str">
        <f>MID(BF829,33,4)</f>
        <v>862</v>
      </c>
    </row>
    <row r="830" spans="1:80">
      <c r="A830" s="12">
        <v>863</v>
      </c>
      <c r="B830" s="4">
        <v>1174</v>
      </c>
      <c r="C830" s="4" t="s">
        <v>256</v>
      </c>
      <c r="E830" s="4" t="s">
        <v>5161</v>
      </c>
      <c r="AF830" s="4" t="s">
        <v>405</v>
      </c>
      <c r="AI830" s="4" t="s">
        <v>5162</v>
      </c>
      <c r="AN830" s="4" t="s">
        <v>157</v>
      </c>
      <c r="AQ830" s="4" t="s">
        <v>2435</v>
      </c>
      <c r="AT830" s="4" t="s">
        <v>5163</v>
      </c>
      <c r="AV830" s="5">
        <v>38624</v>
      </c>
      <c r="AX830" s="4" t="s">
        <v>5163</v>
      </c>
      <c r="AY830" s="4" t="s">
        <v>5163</v>
      </c>
      <c r="BF830" s="4" t="s">
        <v>5164</v>
      </c>
      <c r="BG830" s="4" t="s">
        <v>5164</v>
      </c>
      <c r="BL830" s="4" t="s">
        <v>97</v>
      </c>
      <c r="BN830" s="4" t="s">
        <v>97</v>
      </c>
      <c r="BU830" s="4" t="s">
        <v>5165</v>
      </c>
      <c r="BY830" s="4" t="s">
        <v>5166</v>
      </c>
      <c r="CA830" s="8" t="str">
        <f>CONCATENATE(MID(AX830,6,2),"/",MID(AX830,9,2),"/",MID(AX830,1,4))</f>
        <v>12/07/2009</v>
      </c>
      <c r="CB830" s="7" t="str">
        <f>MID(BF830,33,4)</f>
        <v>863</v>
      </c>
    </row>
    <row r="831" spans="1:80">
      <c r="A831" s="12">
        <v>864</v>
      </c>
      <c r="B831" s="4">
        <v>1175</v>
      </c>
      <c r="C831" s="4" t="s">
        <v>256</v>
      </c>
      <c r="E831" s="4" t="s">
        <v>5167</v>
      </c>
      <c r="R831" s="4" t="s">
        <v>85</v>
      </c>
      <c r="U831" s="4" t="s">
        <v>86</v>
      </c>
      <c r="X831" s="4" t="s">
        <v>5168</v>
      </c>
      <c r="AC831" s="4" t="s">
        <v>89</v>
      </c>
      <c r="AI831" s="4" t="s">
        <v>91</v>
      </c>
      <c r="AN831" s="4" t="s">
        <v>110</v>
      </c>
      <c r="AQ831" s="4">
        <v>1984</v>
      </c>
      <c r="AS831" s="4" t="s">
        <v>5169</v>
      </c>
      <c r="AU831" s="5">
        <v>38687</v>
      </c>
      <c r="AX831" s="4" t="s">
        <v>5169</v>
      </c>
      <c r="BD831" s="4" t="s">
        <v>5170</v>
      </c>
      <c r="BF831" s="4" t="s">
        <v>5171</v>
      </c>
      <c r="BH831" s="4" t="s">
        <v>96</v>
      </c>
      <c r="BL831" s="4" t="s">
        <v>97</v>
      </c>
      <c r="BN831" s="4" t="s">
        <v>97</v>
      </c>
      <c r="BV831" s="4" t="s">
        <v>5172</v>
      </c>
      <c r="BY831" s="4" t="s">
        <v>5173</v>
      </c>
      <c r="CA831" s="8" t="str">
        <f>CONCATENATE(MID(AX831,6,2),"/",MID(AX831,9,2),"/",MID(AX831,1,4))</f>
        <v>12/08/2009</v>
      </c>
      <c r="CB831" s="7" t="str">
        <f>MID(BF831,33,4)</f>
        <v>864</v>
      </c>
    </row>
    <row r="832" spans="1:80">
      <c r="A832" s="12">
        <v>865</v>
      </c>
      <c r="B832" s="4">
        <v>1176</v>
      </c>
      <c r="C832" s="4" t="s">
        <v>256</v>
      </c>
      <c r="AC832" s="4" t="s">
        <v>89</v>
      </c>
      <c r="AI832" s="4" t="s">
        <v>129</v>
      </c>
      <c r="AN832" s="4" t="s">
        <v>130</v>
      </c>
      <c r="AQ832" s="4">
        <v>1989</v>
      </c>
      <c r="AS832" s="4" t="s">
        <v>5174</v>
      </c>
      <c r="AU832" s="5">
        <v>38670</v>
      </c>
      <c r="AX832" s="4" t="s">
        <v>5174</v>
      </c>
      <c r="BF832" s="4" t="s">
        <v>5175</v>
      </c>
      <c r="BL832" s="4" t="s">
        <v>97</v>
      </c>
      <c r="BN832" s="4" t="s">
        <v>97</v>
      </c>
      <c r="BY832" s="4" t="s">
        <v>5176</v>
      </c>
      <c r="CA832" s="8" t="str">
        <f>CONCATENATE(MID(AX832,6,2),"/",MID(AX832,9,2),"/",MID(AX832,1,4))</f>
        <v>12/08/2009</v>
      </c>
      <c r="CB832" s="7" t="str">
        <f>MID(BF832,33,4)</f>
        <v>865</v>
      </c>
    </row>
    <row r="833" spans="1:80">
      <c r="A833" s="12">
        <v>866</v>
      </c>
      <c r="B833" s="4">
        <v>1177</v>
      </c>
      <c r="C833" s="4" t="s">
        <v>256</v>
      </c>
      <c r="E833" s="4" t="s">
        <v>5177</v>
      </c>
      <c r="X833" s="4" t="s">
        <v>89</v>
      </c>
      <c r="AC833" s="4" t="s">
        <v>89</v>
      </c>
      <c r="AI833" s="4" t="s">
        <v>109</v>
      </c>
      <c r="AN833" s="4" t="s">
        <v>92</v>
      </c>
      <c r="AQ833" s="4" t="s">
        <v>3618</v>
      </c>
      <c r="AS833" s="4" t="s">
        <v>5178</v>
      </c>
      <c r="AU833" s="5">
        <v>38665</v>
      </c>
      <c r="AX833" s="4" t="s">
        <v>5178</v>
      </c>
      <c r="BF833" s="4" t="s">
        <v>5179</v>
      </c>
      <c r="BL833" s="4" t="s">
        <v>97</v>
      </c>
      <c r="BN833" s="4" t="s">
        <v>97</v>
      </c>
      <c r="BY833" s="4" t="s">
        <v>5180</v>
      </c>
      <c r="CA833" s="8" t="str">
        <f>CONCATENATE(MID(AX833,6,2),"/",MID(AX833,9,2),"/",MID(AX833,1,4))</f>
        <v>12/08/2009</v>
      </c>
      <c r="CB833" s="7" t="str">
        <f>MID(BF833,33,4)</f>
        <v>866</v>
      </c>
    </row>
    <row r="834" spans="1:80">
      <c r="A834" s="12">
        <v>867</v>
      </c>
      <c r="B834" s="4">
        <v>1179</v>
      </c>
      <c r="C834" s="4" t="s">
        <v>256</v>
      </c>
      <c r="E834" s="4" t="s">
        <v>5187</v>
      </c>
      <c r="AC834" s="4" t="s">
        <v>89</v>
      </c>
      <c r="AF834" s="4" t="s">
        <v>90</v>
      </c>
      <c r="AI834" s="4" t="s">
        <v>109</v>
      </c>
      <c r="AN834" s="4" t="s">
        <v>92</v>
      </c>
      <c r="AQ834" s="4">
        <v>1989</v>
      </c>
      <c r="AT834" s="4" t="s">
        <v>5188</v>
      </c>
      <c r="AV834" s="5">
        <v>38692</v>
      </c>
      <c r="AX834" s="4" t="s">
        <v>5188</v>
      </c>
      <c r="AY834" s="4" t="s">
        <v>5188</v>
      </c>
      <c r="BF834" s="4" t="s">
        <v>5189</v>
      </c>
      <c r="BG834" s="4" t="s">
        <v>5189</v>
      </c>
      <c r="BL834" s="4" t="s">
        <v>97</v>
      </c>
      <c r="BN834" s="4" t="s">
        <v>97</v>
      </c>
      <c r="BY834" s="4" t="s">
        <v>5190</v>
      </c>
      <c r="CA834" s="8" t="str">
        <f>CONCATENATE(MID(AX834,6,2),"/",MID(AX834,9,2),"/",MID(AX834,1,4))</f>
        <v>12/08/2009</v>
      </c>
      <c r="CB834" s="7" t="str">
        <f>MID(BF834,33,4)</f>
        <v>867</v>
      </c>
    </row>
    <row r="835" spans="1:80">
      <c r="A835" s="12">
        <v>868</v>
      </c>
      <c r="B835" s="4">
        <v>1180</v>
      </c>
      <c r="C835" s="4" t="s">
        <v>256</v>
      </c>
      <c r="E835" s="4" t="s">
        <v>5181</v>
      </c>
      <c r="U835" s="4" t="s">
        <v>625</v>
      </c>
      <c r="AI835" s="4" t="s">
        <v>109</v>
      </c>
      <c r="AQ835" s="4">
        <v>1986</v>
      </c>
      <c r="AS835" s="4" t="s">
        <v>5182</v>
      </c>
      <c r="AU835" s="5">
        <v>38689</v>
      </c>
      <c r="AX835" s="4" t="s">
        <v>5182</v>
      </c>
      <c r="BD835" s="4" t="s">
        <v>5183</v>
      </c>
      <c r="BF835" s="4" t="s">
        <v>5184</v>
      </c>
      <c r="BL835" s="4" t="s">
        <v>97</v>
      </c>
      <c r="BN835" s="4" t="s">
        <v>97</v>
      </c>
      <c r="BV835" s="4" t="s">
        <v>5185</v>
      </c>
      <c r="BY835" s="4" t="s">
        <v>5186</v>
      </c>
      <c r="CA835" s="8" t="str">
        <f>CONCATENATE(MID(AX835,6,2),"/",MID(AX835,9,2),"/",MID(AX835,1,4))</f>
        <v>12/08/2009</v>
      </c>
      <c r="CB835" s="7" t="str">
        <f>MID(BF835,33,4)</f>
        <v>868</v>
      </c>
    </row>
    <row r="836" spans="1:80">
      <c r="A836" s="12">
        <v>869</v>
      </c>
      <c r="B836" s="4">
        <v>1181</v>
      </c>
      <c r="C836" s="4" t="s">
        <v>256</v>
      </c>
      <c r="E836" s="4" t="s">
        <v>5191</v>
      </c>
      <c r="AF836" s="4" t="s">
        <v>455</v>
      </c>
      <c r="AI836" s="4" t="s">
        <v>109</v>
      </c>
      <c r="AN836" s="4" t="s">
        <v>157</v>
      </c>
      <c r="AQ836" s="4">
        <v>1986</v>
      </c>
      <c r="AT836" s="4" t="s">
        <v>5192</v>
      </c>
      <c r="AV836" s="5">
        <v>38642</v>
      </c>
      <c r="AX836" s="4" t="s">
        <v>5192</v>
      </c>
      <c r="AY836" s="4" t="s">
        <v>5192</v>
      </c>
      <c r="BD836" s="4" t="s">
        <v>5193</v>
      </c>
      <c r="BF836" s="4" t="s">
        <v>5194</v>
      </c>
      <c r="BG836" s="4" t="s">
        <v>5194</v>
      </c>
      <c r="BL836" s="4" t="s">
        <v>97</v>
      </c>
      <c r="BN836" s="4" t="s">
        <v>97</v>
      </c>
      <c r="BU836" s="4" t="s">
        <v>5074</v>
      </c>
      <c r="BY836" s="4" t="s">
        <v>5195</v>
      </c>
      <c r="CA836" s="8" t="str">
        <f>CONCATENATE(MID(AX836,6,2),"/",MID(AX836,9,2),"/",MID(AX836,1,4))</f>
        <v>12/09/2009</v>
      </c>
      <c r="CB836" s="7" t="str">
        <f>MID(BF836,33,4)</f>
        <v>869</v>
      </c>
    </row>
    <row r="837" spans="1:80">
      <c r="A837" s="12">
        <v>870</v>
      </c>
      <c r="B837" s="4">
        <v>1185</v>
      </c>
      <c r="C837" s="4" t="s">
        <v>256</v>
      </c>
      <c r="E837" s="4" t="s">
        <v>5238</v>
      </c>
      <c r="R837" s="4" t="s">
        <v>403</v>
      </c>
      <c r="U837" s="4" t="s">
        <v>625</v>
      </c>
      <c r="AC837" s="4" t="s">
        <v>89</v>
      </c>
      <c r="AF837" s="4" t="s">
        <v>483</v>
      </c>
      <c r="AI837" s="4" t="s">
        <v>129</v>
      </c>
      <c r="AN837" s="4" t="s">
        <v>1721</v>
      </c>
      <c r="AQ837" s="4">
        <v>1987</v>
      </c>
      <c r="AT837" s="4" t="s">
        <v>5239</v>
      </c>
      <c r="AV837" s="5">
        <v>38705</v>
      </c>
      <c r="AX837" s="4" t="s">
        <v>5239</v>
      </c>
      <c r="AY837" s="4" t="s">
        <v>5239</v>
      </c>
      <c r="BD837" s="4" t="s">
        <v>5240</v>
      </c>
      <c r="BF837" s="4" t="s">
        <v>5241</v>
      </c>
      <c r="BG837" s="4" t="s">
        <v>5241</v>
      </c>
      <c r="BH837" s="4" t="s">
        <v>96</v>
      </c>
      <c r="BL837" s="4" t="s">
        <v>97</v>
      </c>
      <c r="BN837" s="4" t="s">
        <v>97</v>
      </c>
      <c r="BU837" s="4" t="s">
        <v>5242</v>
      </c>
      <c r="BV837" s="4" t="s">
        <v>5243</v>
      </c>
      <c r="BY837" s="4" t="s">
        <v>5244</v>
      </c>
      <c r="CA837" s="8" t="str">
        <f>CONCATENATE(MID(AX837,6,2),"/",MID(AX837,9,2),"/",MID(AX837,1,4))</f>
        <v>12/10/2009</v>
      </c>
      <c r="CB837" s="7" t="str">
        <f>MID(BF837,33,4)</f>
        <v>870</v>
      </c>
    </row>
    <row r="838" spans="1:80">
      <c r="A838" s="12">
        <v>871</v>
      </c>
      <c r="B838" s="4">
        <v>1184</v>
      </c>
      <c r="C838" s="4" t="s">
        <v>256</v>
      </c>
      <c r="E838" s="4" t="s">
        <v>5196</v>
      </c>
      <c r="U838" s="4" t="s">
        <v>625</v>
      </c>
      <c r="AC838" s="4" t="s">
        <v>89</v>
      </c>
      <c r="AF838" s="4" t="s">
        <v>5197</v>
      </c>
      <c r="AI838" s="4" t="s">
        <v>129</v>
      </c>
      <c r="AN838" s="4" t="s">
        <v>110</v>
      </c>
      <c r="AQ838" s="4">
        <v>1974</v>
      </c>
      <c r="AS838" s="4" t="s">
        <v>5198</v>
      </c>
      <c r="AU838" s="5">
        <v>38694</v>
      </c>
      <c r="AX838" s="4" t="s">
        <v>5198</v>
      </c>
      <c r="BD838" s="4" t="s">
        <v>5199</v>
      </c>
      <c r="BF838" s="4" t="s">
        <v>5200</v>
      </c>
      <c r="BL838" s="4" t="s">
        <v>97</v>
      </c>
      <c r="BN838" s="4" t="s">
        <v>97</v>
      </c>
      <c r="BV838" s="4" t="s">
        <v>5201</v>
      </c>
      <c r="BY838" s="4" t="s">
        <v>5202</v>
      </c>
      <c r="CA838" s="8" t="str">
        <f>CONCATENATE(MID(AX838,6,2),"/",MID(AX838,9,2),"/",MID(AX838,1,4))</f>
        <v>12/10/2009</v>
      </c>
      <c r="CB838" s="7" t="str">
        <f>MID(BF838,33,4)</f>
        <v>871</v>
      </c>
    </row>
    <row r="839" spans="1:80">
      <c r="A839" s="12">
        <v>872</v>
      </c>
      <c r="B839" s="4">
        <v>1186</v>
      </c>
      <c r="C839" s="4" t="s">
        <v>256</v>
      </c>
      <c r="E839" s="4" t="s">
        <v>5203</v>
      </c>
      <c r="J839" s="4" t="s">
        <v>5204</v>
      </c>
      <c r="U839" s="4" t="s">
        <v>625</v>
      </c>
      <c r="X839" s="4" t="s">
        <v>5205</v>
      </c>
      <c r="AC839" s="4" t="s">
        <v>89</v>
      </c>
      <c r="AI839" s="4" t="s">
        <v>109</v>
      </c>
      <c r="AQ839" s="4">
        <v>1984</v>
      </c>
      <c r="AS839" s="4" t="s">
        <v>5206</v>
      </c>
      <c r="AU839" s="5">
        <v>38694</v>
      </c>
      <c r="AX839" s="4" t="s">
        <v>5206</v>
      </c>
      <c r="BF839" s="4" t="s">
        <v>5207</v>
      </c>
      <c r="BL839" s="4" t="s">
        <v>97</v>
      </c>
      <c r="BN839" s="4" t="s">
        <v>97</v>
      </c>
      <c r="BV839" s="4" t="s">
        <v>5208</v>
      </c>
      <c r="BY839" s="4" t="s">
        <v>5209</v>
      </c>
      <c r="CA839" s="8" t="str">
        <f>CONCATENATE(MID(AX839,6,2),"/",MID(AX839,9,2),"/",MID(AX839,1,4))</f>
        <v>12/10/2009</v>
      </c>
      <c r="CB839" s="7" t="str">
        <f>MID(BF839,33,4)</f>
        <v>872</v>
      </c>
    </row>
    <row r="840" spans="1:80">
      <c r="A840" s="12">
        <v>873</v>
      </c>
      <c r="B840" s="4">
        <v>1188</v>
      </c>
      <c r="C840" s="4" t="s">
        <v>256</v>
      </c>
      <c r="E840" s="4" t="s">
        <v>5210</v>
      </c>
      <c r="J840" s="4" t="s">
        <v>5204</v>
      </c>
      <c r="R840" s="4" t="s">
        <v>246</v>
      </c>
      <c r="U840" s="4" t="s">
        <v>625</v>
      </c>
      <c r="X840" s="4" t="s">
        <v>5211</v>
      </c>
      <c r="AC840" s="4" t="s">
        <v>89</v>
      </c>
      <c r="AF840" s="4" t="s">
        <v>2314</v>
      </c>
      <c r="AI840" s="4" t="s">
        <v>5212</v>
      </c>
      <c r="AN840" s="4" t="s">
        <v>250</v>
      </c>
      <c r="AQ840" s="4">
        <v>1975</v>
      </c>
      <c r="AS840" s="4" t="s">
        <v>5213</v>
      </c>
      <c r="AU840" s="5">
        <v>38694</v>
      </c>
      <c r="AX840" s="4" t="s">
        <v>5213</v>
      </c>
      <c r="BD840" s="4" t="s">
        <v>5214</v>
      </c>
      <c r="BF840" s="4" t="s">
        <v>5215</v>
      </c>
      <c r="BL840" s="4" t="s">
        <v>97</v>
      </c>
      <c r="BN840" s="4" t="s">
        <v>97</v>
      </c>
      <c r="BV840" s="4" t="s">
        <v>5216</v>
      </c>
      <c r="BY840" s="4" t="s">
        <v>5217</v>
      </c>
      <c r="CA840" s="8" t="str">
        <f>CONCATENATE(MID(AX840,6,2),"/",MID(AX840,9,2),"/",MID(AX840,1,4))</f>
        <v>12/10/2009</v>
      </c>
      <c r="CB840" s="7" t="str">
        <f>MID(BF840,33,4)</f>
        <v>873</v>
      </c>
    </row>
    <row r="841" spans="1:80">
      <c r="A841" s="12">
        <v>874</v>
      </c>
      <c r="B841" s="4">
        <v>1189</v>
      </c>
      <c r="C841" s="4" t="s">
        <v>256</v>
      </c>
      <c r="E841" s="4" t="s">
        <v>5218</v>
      </c>
      <c r="R841" s="4" t="s">
        <v>403</v>
      </c>
      <c r="AC841" s="4" t="s">
        <v>5205</v>
      </c>
      <c r="AI841" s="4" t="s">
        <v>129</v>
      </c>
      <c r="AN841" s="4" t="s">
        <v>157</v>
      </c>
      <c r="AQ841" s="4">
        <v>1985</v>
      </c>
      <c r="AS841" s="4" t="s">
        <v>5219</v>
      </c>
      <c r="AU841" s="5">
        <v>38694</v>
      </c>
      <c r="AX841" s="4" t="s">
        <v>5219</v>
      </c>
      <c r="BD841" s="4" t="s">
        <v>5220</v>
      </c>
      <c r="BF841" s="4" t="s">
        <v>5221</v>
      </c>
      <c r="BH841" s="4" t="s">
        <v>96</v>
      </c>
      <c r="BL841" s="4" t="s">
        <v>97</v>
      </c>
      <c r="BN841" s="4" t="s">
        <v>97</v>
      </c>
      <c r="BV841" s="4" t="s">
        <v>5222</v>
      </c>
      <c r="BY841" s="4" t="s">
        <v>5223</v>
      </c>
      <c r="CA841" s="8" t="str">
        <f>CONCATENATE(MID(AX841,6,2),"/",MID(AX841,9,2),"/",MID(AX841,1,4))</f>
        <v>12/10/2009</v>
      </c>
      <c r="CB841" s="7" t="str">
        <f>MID(BF841,33,4)</f>
        <v>874</v>
      </c>
    </row>
    <row r="842" spans="1:80">
      <c r="A842" s="12">
        <v>875</v>
      </c>
      <c r="B842" s="4">
        <v>1187</v>
      </c>
      <c r="C842" s="4" t="s">
        <v>256</v>
      </c>
      <c r="E842" s="4" t="s">
        <v>5224</v>
      </c>
      <c r="R842" s="4" t="s">
        <v>250</v>
      </c>
      <c r="U842" s="4" t="s">
        <v>625</v>
      </c>
      <c r="Z842" s="4" t="s">
        <v>89</v>
      </c>
      <c r="AC842" s="4" t="s">
        <v>5225</v>
      </c>
      <c r="AF842" s="4" t="s">
        <v>483</v>
      </c>
      <c r="AI842" s="4" t="s">
        <v>129</v>
      </c>
      <c r="AN842" s="4" t="s">
        <v>250</v>
      </c>
      <c r="AQ842" s="4">
        <v>1987</v>
      </c>
      <c r="AS842" s="4" t="s">
        <v>5226</v>
      </c>
      <c r="AU842" s="5">
        <v>38694</v>
      </c>
      <c r="AX842" s="4" t="s">
        <v>5226</v>
      </c>
      <c r="BD842" s="4" t="s">
        <v>5227</v>
      </c>
      <c r="BF842" s="4" t="s">
        <v>5228</v>
      </c>
      <c r="BH842" s="4" t="s">
        <v>96</v>
      </c>
      <c r="BL842" s="4" t="s">
        <v>97</v>
      </c>
      <c r="BN842" s="4" t="s">
        <v>97</v>
      </c>
      <c r="BV842" s="4" t="s">
        <v>5208</v>
      </c>
      <c r="BY842" s="4" t="s">
        <v>5229</v>
      </c>
      <c r="CA842" s="8" t="str">
        <f>CONCATENATE(MID(AX842,6,2),"/",MID(AX842,9,2),"/",MID(AX842,1,4))</f>
        <v>12/10/2009</v>
      </c>
      <c r="CB842" s="7" t="str">
        <f>MID(BF842,33,4)</f>
        <v>875</v>
      </c>
    </row>
    <row r="843" spans="1:80">
      <c r="A843" s="12">
        <v>876</v>
      </c>
      <c r="B843" s="4">
        <v>1183</v>
      </c>
      <c r="C843" s="4" t="s">
        <v>256</v>
      </c>
      <c r="E843" s="4" t="s">
        <v>5230</v>
      </c>
      <c r="R843" s="4" t="s">
        <v>5231</v>
      </c>
      <c r="U843" s="4" t="s">
        <v>625</v>
      </c>
      <c r="X843" s="4" t="s">
        <v>5232</v>
      </c>
      <c r="AC843" s="4" t="s">
        <v>89</v>
      </c>
      <c r="AI843" s="4" t="s">
        <v>129</v>
      </c>
      <c r="AQ843" s="4">
        <v>1986</v>
      </c>
      <c r="AS843" s="4" t="s">
        <v>5233</v>
      </c>
      <c r="AU843" s="5">
        <v>38694</v>
      </c>
      <c r="AX843" s="4" t="s">
        <v>5233</v>
      </c>
      <c r="BD843" s="4" t="s">
        <v>5234</v>
      </c>
      <c r="BF843" s="4" t="s">
        <v>5235</v>
      </c>
      <c r="BL843" s="4" t="s">
        <v>97</v>
      </c>
      <c r="BN843" s="4" t="s">
        <v>97</v>
      </c>
      <c r="BV843" s="4" t="s">
        <v>5236</v>
      </c>
      <c r="BY843" s="4" t="s">
        <v>5237</v>
      </c>
      <c r="CA843" s="8" t="str">
        <f>CONCATENATE(MID(AX843,6,2),"/",MID(AX843,9,2),"/",MID(AX843,1,4))</f>
        <v>12/10/2009</v>
      </c>
      <c r="CB843" s="7" t="str">
        <f>MID(BF843,33,4)</f>
        <v>876</v>
      </c>
    </row>
    <row r="844" spans="1:80">
      <c r="A844" s="12">
        <v>877</v>
      </c>
      <c r="B844" s="4">
        <v>1190</v>
      </c>
      <c r="C844" s="4" t="s">
        <v>256</v>
      </c>
      <c r="E844" s="4" t="s">
        <v>5263</v>
      </c>
      <c r="P844" s="4" t="s">
        <v>104</v>
      </c>
      <c r="R844" s="4" t="s">
        <v>5264</v>
      </c>
      <c r="U844" s="4" t="s">
        <v>625</v>
      </c>
      <c r="X844" s="4" t="s">
        <v>1768</v>
      </c>
      <c r="AC844" s="4" t="s">
        <v>5265</v>
      </c>
      <c r="AF844" s="4" t="s">
        <v>1735</v>
      </c>
      <c r="AI844" s="4" t="s">
        <v>109</v>
      </c>
      <c r="AN844" s="4" t="s">
        <v>5264</v>
      </c>
      <c r="AQ844" s="4">
        <v>1990</v>
      </c>
      <c r="AT844" s="4" t="s">
        <v>5266</v>
      </c>
      <c r="AV844" s="5">
        <v>38690</v>
      </c>
      <c r="AX844" s="4" t="s">
        <v>5266</v>
      </c>
      <c r="AY844" s="4" t="s">
        <v>5266</v>
      </c>
      <c r="BD844" s="4" t="s">
        <v>5267</v>
      </c>
      <c r="BF844" s="4" t="s">
        <v>5268</v>
      </c>
      <c r="BG844" s="4" t="s">
        <v>5268</v>
      </c>
      <c r="BH844" s="4" t="s">
        <v>96</v>
      </c>
      <c r="BL844" s="4" t="s">
        <v>97</v>
      </c>
      <c r="BN844" s="4" t="s">
        <v>97</v>
      </c>
      <c r="BU844" s="4" t="s">
        <v>5269</v>
      </c>
      <c r="BY844" s="4" t="s">
        <v>5270</v>
      </c>
      <c r="CA844" s="8" t="str">
        <f>CONCATENATE(MID(AX844,6,2),"/",MID(AX844,9,2),"/",MID(AX844,1,4))</f>
        <v>12/11/2009</v>
      </c>
      <c r="CB844" s="7" t="str">
        <f>MID(BF844,33,4)</f>
        <v>877</v>
      </c>
    </row>
    <row r="845" spans="1:80">
      <c r="A845" s="12">
        <v>878</v>
      </c>
      <c r="B845" s="4">
        <v>1164</v>
      </c>
      <c r="C845" s="4" t="s">
        <v>256</v>
      </c>
      <c r="E845" s="4" t="s">
        <v>5271</v>
      </c>
      <c r="U845" s="4" t="s">
        <v>625</v>
      </c>
      <c r="AI845" s="4" t="s">
        <v>109</v>
      </c>
      <c r="AQ845" s="4">
        <v>1987</v>
      </c>
      <c r="AT845" s="4" t="s">
        <v>5272</v>
      </c>
      <c r="AV845" s="5">
        <v>38644</v>
      </c>
      <c r="AX845" s="4" t="s">
        <v>5272</v>
      </c>
      <c r="AY845" s="4" t="s">
        <v>5272</v>
      </c>
      <c r="BF845" s="4" t="s">
        <v>5273</v>
      </c>
      <c r="BG845" s="4" t="s">
        <v>5273</v>
      </c>
      <c r="BH845" s="4" t="s">
        <v>5274</v>
      </c>
      <c r="BL845" s="4" t="s">
        <v>97</v>
      </c>
      <c r="BN845" s="4" t="s">
        <v>97</v>
      </c>
      <c r="BU845" s="4" t="s">
        <v>5074</v>
      </c>
      <c r="BV845" s="4" t="s">
        <v>5275</v>
      </c>
      <c r="BY845" s="4" t="s">
        <v>5276</v>
      </c>
      <c r="CA845" s="8" t="str">
        <f>CONCATENATE(MID(AX845,6,2),"/",MID(AX845,9,2),"/",MID(AX845,1,4))</f>
        <v>12/11/2009</v>
      </c>
      <c r="CB845" s="7" t="str">
        <f>MID(BF845,33,4)</f>
        <v>878</v>
      </c>
    </row>
    <row r="846" spans="1:80">
      <c r="A846" s="12">
        <v>879</v>
      </c>
      <c r="B846" s="4">
        <v>1191</v>
      </c>
      <c r="C846" s="4" t="s">
        <v>256</v>
      </c>
      <c r="AT846" s="4" t="s">
        <v>5277</v>
      </c>
      <c r="AV846" s="5">
        <v>38695</v>
      </c>
      <c r="AX846" s="4" t="s">
        <v>5277</v>
      </c>
      <c r="AY846" s="4" t="s">
        <v>5277</v>
      </c>
      <c r="BF846" s="4" t="s">
        <v>5278</v>
      </c>
      <c r="BG846" s="4" t="s">
        <v>5278</v>
      </c>
      <c r="BL846" s="4" t="s">
        <v>97</v>
      </c>
      <c r="BN846" s="4" t="s">
        <v>97</v>
      </c>
      <c r="BU846" s="4" t="s">
        <v>5269</v>
      </c>
      <c r="BY846" s="4" t="s">
        <v>5279</v>
      </c>
      <c r="CA846" s="8" t="str">
        <f>CONCATENATE(MID(AX846,6,2),"/",MID(AX846,9,2),"/",MID(AX846,1,4))</f>
        <v>12/11/2009</v>
      </c>
      <c r="CB846" s="7" t="str">
        <f>MID(BF846,33,4)</f>
        <v>879</v>
      </c>
    </row>
    <row r="847" spans="1:80">
      <c r="A847" s="12">
        <v>880</v>
      </c>
      <c r="B847" s="4">
        <v>1193</v>
      </c>
      <c r="C847" s="4" t="s">
        <v>256</v>
      </c>
      <c r="E847" s="4" t="s">
        <v>5245</v>
      </c>
      <c r="U847" s="4" t="s">
        <v>454</v>
      </c>
      <c r="X847" s="4" t="s">
        <v>4466</v>
      </c>
      <c r="AC847" s="4" t="s">
        <v>5141</v>
      </c>
      <c r="AF847" s="4" t="s">
        <v>5246</v>
      </c>
      <c r="AI847" s="4" t="s">
        <v>129</v>
      </c>
      <c r="AN847" s="4" t="s">
        <v>5246</v>
      </c>
      <c r="AQ847" s="4">
        <v>1988</v>
      </c>
      <c r="AS847" s="4" t="s">
        <v>5247</v>
      </c>
      <c r="AU847" s="5">
        <v>38622</v>
      </c>
      <c r="AX847" s="4" t="s">
        <v>5247</v>
      </c>
      <c r="BF847" s="4" t="s">
        <v>5248</v>
      </c>
      <c r="BL847" s="4" t="s">
        <v>97</v>
      </c>
      <c r="BN847" s="4" t="s">
        <v>97</v>
      </c>
      <c r="BY847" s="4" t="s">
        <v>5249</v>
      </c>
      <c r="CA847" s="8" t="str">
        <f>CONCATENATE(MID(AX847,6,2),"/",MID(AX847,9,2),"/",MID(AX847,1,4))</f>
        <v>12/11/2009</v>
      </c>
      <c r="CB847" s="7" t="str">
        <f>MID(BF847,33,4)</f>
        <v>880</v>
      </c>
    </row>
    <row r="848" spans="1:80">
      <c r="A848" s="12">
        <v>881</v>
      </c>
      <c r="B848" s="4">
        <v>1192</v>
      </c>
      <c r="C848" s="4" t="s">
        <v>256</v>
      </c>
      <c r="E848" s="4" t="s">
        <v>5280</v>
      </c>
      <c r="AI848" s="4" t="s">
        <v>109</v>
      </c>
      <c r="AQ848" s="4">
        <v>1987</v>
      </c>
      <c r="AT848" s="4" t="s">
        <v>5281</v>
      </c>
      <c r="AV848" s="4">
        <v>2009</v>
      </c>
      <c r="AX848" s="4" t="s">
        <v>5281</v>
      </c>
      <c r="AY848" s="4" t="s">
        <v>5281</v>
      </c>
      <c r="BF848" s="4" t="s">
        <v>5282</v>
      </c>
      <c r="BG848" s="4" t="s">
        <v>5282</v>
      </c>
      <c r="BL848" s="4" t="s">
        <v>97</v>
      </c>
      <c r="BN848" s="4" t="s">
        <v>97</v>
      </c>
      <c r="BU848" s="4" t="s">
        <v>5269</v>
      </c>
      <c r="BY848" s="4" t="s">
        <v>5283</v>
      </c>
      <c r="CA848" s="8" t="str">
        <f>CONCATENATE(MID(AX848,6,2),"/",MID(AX848,9,2),"/",MID(AX848,1,4))</f>
        <v>12/11/2009</v>
      </c>
      <c r="CB848" s="7" t="str">
        <f>MID(BF848,33,4)</f>
        <v>881</v>
      </c>
    </row>
    <row r="849" spans="1:80">
      <c r="A849" s="12">
        <v>882</v>
      </c>
      <c r="B849" s="4">
        <v>1194</v>
      </c>
      <c r="C849" s="4" t="s">
        <v>256</v>
      </c>
      <c r="E849" s="4" t="s">
        <v>5250</v>
      </c>
      <c r="R849" s="4" t="s">
        <v>403</v>
      </c>
      <c r="U849" s="4" t="s">
        <v>86</v>
      </c>
      <c r="AC849" s="4" t="s">
        <v>89</v>
      </c>
      <c r="AI849" s="4" t="s">
        <v>91</v>
      </c>
      <c r="AN849" s="4" t="s">
        <v>250</v>
      </c>
      <c r="AQ849" s="4">
        <v>1986</v>
      </c>
      <c r="AS849" s="4" t="s">
        <v>5251</v>
      </c>
      <c r="AU849" s="5">
        <v>38694</v>
      </c>
      <c r="AX849" s="4" t="s">
        <v>5251</v>
      </c>
      <c r="BD849" s="4" t="s">
        <v>5252</v>
      </c>
      <c r="BF849" s="4" t="s">
        <v>5253</v>
      </c>
      <c r="BH849" s="4" t="s">
        <v>96</v>
      </c>
      <c r="BL849" s="4" t="s">
        <v>97</v>
      </c>
      <c r="BN849" s="4" t="s">
        <v>97</v>
      </c>
      <c r="BV849" s="4" t="s">
        <v>5254</v>
      </c>
      <c r="BY849" s="4" t="s">
        <v>5255</v>
      </c>
      <c r="CA849" s="8" t="str">
        <f>CONCATENATE(MID(AX849,6,2),"/",MID(AX849,9,2),"/",MID(AX849,1,4))</f>
        <v>12/11/2009</v>
      </c>
      <c r="CB849" s="7" t="str">
        <f>MID(BF849,33,4)</f>
        <v>882</v>
      </c>
    </row>
    <row r="850" spans="1:80">
      <c r="A850" s="12">
        <v>883</v>
      </c>
      <c r="B850" s="4">
        <v>1195</v>
      </c>
      <c r="C850" s="4" t="s">
        <v>256</v>
      </c>
      <c r="E850" s="4" t="s">
        <v>5196</v>
      </c>
      <c r="R850" s="4" t="s">
        <v>5256</v>
      </c>
      <c r="AF850" s="4" t="s">
        <v>5257</v>
      </c>
      <c r="AI850" s="4" t="s">
        <v>109</v>
      </c>
      <c r="AN850" s="4" t="s">
        <v>157</v>
      </c>
      <c r="AQ850" s="4">
        <v>1974</v>
      </c>
      <c r="AS850" s="4" t="s">
        <v>5258</v>
      </c>
      <c r="AU850" s="5">
        <v>38694</v>
      </c>
      <c r="AX850" s="4" t="s">
        <v>5258</v>
      </c>
      <c r="BD850" s="4" t="s">
        <v>5259</v>
      </c>
      <c r="BF850" s="4" t="s">
        <v>5260</v>
      </c>
      <c r="BH850" s="4" t="s">
        <v>96</v>
      </c>
      <c r="BL850" s="4" t="s">
        <v>97</v>
      </c>
      <c r="BN850" s="4" t="s">
        <v>97</v>
      </c>
      <c r="BV850" s="4" t="s">
        <v>5261</v>
      </c>
      <c r="BY850" s="4" t="s">
        <v>5262</v>
      </c>
      <c r="CA850" s="8" t="str">
        <f>CONCATENATE(MID(AX850,6,2),"/",MID(AX850,9,2),"/",MID(AX850,1,4))</f>
        <v>12/11/2009</v>
      </c>
      <c r="CB850" s="7" t="str">
        <f>MID(BF850,33,4)</f>
        <v>883</v>
      </c>
    </row>
    <row r="851" spans="1:80">
      <c r="A851" s="12">
        <v>884</v>
      </c>
      <c r="B851" s="4">
        <v>1196</v>
      </c>
      <c r="C851" s="4" t="s">
        <v>256</v>
      </c>
      <c r="D851" s="4" t="s">
        <v>5284</v>
      </c>
      <c r="E851" s="4" t="s">
        <v>5285</v>
      </c>
      <c r="U851" s="4" t="s">
        <v>454</v>
      </c>
      <c r="AQ851" s="4">
        <v>1989</v>
      </c>
      <c r="AS851" s="4" t="s">
        <v>5286</v>
      </c>
      <c r="AU851" s="5">
        <v>38621</v>
      </c>
      <c r="AX851" s="4" t="s">
        <v>5286</v>
      </c>
      <c r="BF851" s="4" t="s">
        <v>5287</v>
      </c>
      <c r="BL851" s="4" t="s">
        <v>97</v>
      </c>
      <c r="BN851" s="4" t="s">
        <v>97</v>
      </c>
      <c r="BV851" s="4" t="s">
        <v>5275</v>
      </c>
      <c r="BY851" s="4" t="s">
        <v>5288</v>
      </c>
      <c r="CA851" s="8" t="str">
        <f>CONCATENATE(MID(AX851,6,2),"/",MID(AX851,9,2),"/",MID(AX851,1,4))</f>
        <v>12/13/2009</v>
      </c>
      <c r="CB851" s="7" t="str">
        <f>MID(BF851,33,4)</f>
        <v>884</v>
      </c>
    </row>
    <row r="852" spans="1:80">
      <c r="A852" s="12">
        <v>885</v>
      </c>
      <c r="B852" s="4">
        <v>1197</v>
      </c>
      <c r="C852" s="4" t="s">
        <v>256</v>
      </c>
      <c r="E852" s="4" t="s">
        <v>5289</v>
      </c>
      <c r="U852" s="4" t="s">
        <v>625</v>
      </c>
      <c r="Z852" s="4" t="s">
        <v>5290</v>
      </c>
      <c r="AC852" s="4" t="s">
        <v>2004</v>
      </c>
      <c r="AF852" s="4" t="s">
        <v>483</v>
      </c>
      <c r="AI852" s="4" t="s">
        <v>109</v>
      </c>
      <c r="AN852" s="4" t="s">
        <v>3649</v>
      </c>
      <c r="AQ852" s="4">
        <v>1994</v>
      </c>
      <c r="AS852" s="4" t="s">
        <v>5291</v>
      </c>
      <c r="AU852" s="5">
        <v>38696</v>
      </c>
      <c r="AX852" s="4" t="s">
        <v>5291</v>
      </c>
      <c r="BD852" s="4" t="s">
        <v>5292</v>
      </c>
      <c r="BF852" s="4" t="s">
        <v>5293</v>
      </c>
      <c r="BH852" s="4" t="s">
        <v>96</v>
      </c>
      <c r="BL852" s="4" t="s">
        <v>864</v>
      </c>
      <c r="BN852" s="4" t="s">
        <v>864</v>
      </c>
      <c r="BV852" s="4" t="s">
        <v>5294</v>
      </c>
      <c r="BY852" s="4" t="s">
        <v>5295</v>
      </c>
      <c r="CA852" s="8" t="str">
        <f>CONCATENATE(MID(AX852,6,2),"/",MID(AX852,9,2),"/",MID(AX852,1,4))</f>
        <v>12/13/2009</v>
      </c>
      <c r="CB852" s="7" t="str">
        <f>MID(BF852,33,4)</f>
        <v>885</v>
      </c>
    </row>
    <row r="853" spans="1:80">
      <c r="A853" s="12">
        <v>886</v>
      </c>
      <c r="B853" s="4">
        <v>1198</v>
      </c>
      <c r="C853" s="4" t="s">
        <v>256</v>
      </c>
      <c r="E853" s="4" t="s">
        <v>5296</v>
      </c>
      <c r="J853" s="4" t="s">
        <v>103</v>
      </c>
      <c r="U853" s="4" t="s">
        <v>454</v>
      </c>
      <c r="X853" s="4" t="s">
        <v>87</v>
      </c>
      <c r="Z853" s="4" t="s">
        <v>356</v>
      </c>
      <c r="AC853" s="4" t="s">
        <v>89</v>
      </c>
      <c r="AF853" s="4" t="s">
        <v>2490</v>
      </c>
      <c r="AI853" s="4" t="s">
        <v>109</v>
      </c>
      <c r="AN853" s="4" t="s">
        <v>157</v>
      </c>
      <c r="AQ853" s="4" t="s">
        <v>5297</v>
      </c>
      <c r="AS853" s="4" t="s">
        <v>5298</v>
      </c>
      <c r="AU853" s="5">
        <v>38689</v>
      </c>
      <c r="AX853" s="4" t="s">
        <v>5298</v>
      </c>
      <c r="BD853" s="4" t="s">
        <v>5299</v>
      </c>
      <c r="BF853" s="4" t="s">
        <v>5300</v>
      </c>
      <c r="BH853" s="4" t="s">
        <v>96</v>
      </c>
      <c r="BL853" s="4" t="s">
        <v>97</v>
      </c>
      <c r="BN853" s="4" t="s">
        <v>97</v>
      </c>
      <c r="BV853" s="4" t="s">
        <v>5301</v>
      </c>
      <c r="BY853" s="4" t="s">
        <v>5302</v>
      </c>
      <c r="CA853" s="8" t="str">
        <f>CONCATENATE(MID(AX853,6,2),"/",MID(AX853,9,2),"/",MID(AX853,1,4))</f>
        <v>12/13/2009</v>
      </c>
      <c r="CB853" s="7" t="str">
        <f>MID(BF853,33,4)</f>
        <v>886</v>
      </c>
    </row>
    <row r="854" spans="1:80">
      <c r="A854" s="12">
        <v>887</v>
      </c>
      <c r="B854" s="4">
        <v>1199</v>
      </c>
      <c r="C854" s="4" t="s">
        <v>256</v>
      </c>
      <c r="E854" s="4" t="s">
        <v>5341</v>
      </c>
      <c r="AT854" s="4" t="s">
        <v>5342</v>
      </c>
      <c r="AX854" s="4" t="s">
        <v>5342</v>
      </c>
      <c r="AY854" s="4" t="s">
        <v>5342</v>
      </c>
      <c r="BF854" s="4" t="s">
        <v>5343</v>
      </c>
      <c r="BG854" s="4" t="s">
        <v>5343</v>
      </c>
      <c r="BL854" s="4" t="s">
        <v>97</v>
      </c>
      <c r="BN854" s="4" t="s">
        <v>97</v>
      </c>
      <c r="BU854" s="4" t="s">
        <v>5269</v>
      </c>
      <c r="BY854" s="4" t="s">
        <v>5344</v>
      </c>
      <c r="CA854" s="8" t="str">
        <f>CONCATENATE(MID(AX854,6,2),"/",MID(AX854,9,2),"/",MID(AX854,1,4))</f>
        <v>12/13/2009</v>
      </c>
      <c r="CB854" s="7" t="str">
        <f>MID(BF854,33,4)</f>
        <v>887</v>
      </c>
    </row>
    <row r="855" spans="1:80">
      <c r="A855" s="12">
        <v>888</v>
      </c>
      <c r="B855" s="4">
        <v>1202</v>
      </c>
      <c r="C855" s="4" t="s">
        <v>256</v>
      </c>
      <c r="E855" s="4" t="s">
        <v>5303</v>
      </c>
      <c r="R855" s="4" t="s">
        <v>403</v>
      </c>
      <c r="U855" s="4" t="s">
        <v>5304</v>
      </c>
      <c r="AI855" s="4" t="s">
        <v>109</v>
      </c>
      <c r="AQ855" s="4">
        <v>1923</v>
      </c>
      <c r="AS855" s="4" t="s">
        <v>5305</v>
      </c>
      <c r="AU855" s="5">
        <v>38455</v>
      </c>
      <c r="AX855" s="4" t="s">
        <v>5305</v>
      </c>
      <c r="BD855" s="4" t="s">
        <v>5306</v>
      </c>
      <c r="BF855" s="4" t="s">
        <v>5307</v>
      </c>
      <c r="BH855" s="4" t="s">
        <v>96</v>
      </c>
      <c r="BL855" s="4" t="s">
        <v>97</v>
      </c>
      <c r="BN855" s="4" t="s">
        <v>97</v>
      </c>
      <c r="BV855" s="4" t="s">
        <v>5308</v>
      </c>
      <c r="BY855" s="4" t="s">
        <v>5309</v>
      </c>
      <c r="CA855" s="8" t="str">
        <f>CONCATENATE(MID(AX855,6,2),"/",MID(AX855,9,2),"/",MID(AX855,1,4))</f>
        <v>12/13/2009</v>
      </c>
      <c r="CB855" s="7" t="str">
        <f>MID(BF855,33,4)</f>
        <v>888</v>
      </c>
    </row>
    <row r="856" spans="1:80">
      <c r="A856" s="12">
        <v>889</v>
      </c>
      <c r="B856" s="4">
        <v>1203</v>
      </c>
      <c r="C856" s="4" t="s">
        <v>256</v>
      </c>
      <c r="E856" s="4" t="s">
        <v>5310</v>
      </c>
      <c r="R856" s="4" t="s">
        <v>403</v>
      </c>
      <c r="U856" s="4" t="s">
        <v>5311</v>
      </c>
      <c r="AI856" s="4" t="s">
        <v>109</v>
      </c>
      <c r="AQ856" s="4">
        <v>1946</v>
      </c>
      <c r="AS856" s="4" t="s">
        <v>5312</v>
      </c>
      <c r="AU856" s="5">
        <v>38455</v>
      </c>
      <c r="AX856" s="4" t="s">
        <v>5312</v>
      </c>
      <c r="BD856" s="4" t="s">
        <v>5313</v>
      </c>
      <c r="BF856" s="4" t="s">
        <v>5314</v>
      </c>
      <c r="BH856" s="4" t="s">
        <v>96</v>
      </c>
      <c r="BL856" s="4" t="s">
        <v>97</v>
      </c>
      <c r="BN856" s="4" t="s">
        <v>97</v>
      </c>
      <c r="BV856" s="4" t="s">
        <v>5315</v>
      </c>
      <c r="BY856" s="4" t="s">
        <v>5316</v>
      </c>
      <c r="CA856" s="8" t="str">
        <f>CONCATENATE(MID(AX856,6,2),"/",MID(AX856,9,2),"/",MID(AX856,1,4))</f>
        <v>12/13/2009</v>
      </c>
      <c r="CB856" s="7" t="str">
        <f>MID(BF856,33,4)</f>
        <v>889</v>
      </c>
    </row>
    <row r="857" spans="1:80">
      <c r="A857" s="12">
        <v>890</v>
      </c>
      <c r="B857" s="4">
        <v>1201</v>
      </c>
      <c r="C857" s="4" t="s">
        <v>256</v>
      </c>
      <c r="E857" s="4" t="s">
        <v>5317</v>
      </c>
      <c r="R857" s="4" t="s">
        <v>85</v>
      </c>
      <c r="U857" s="4" t="s">
        <v>554</v>
      </c>
      <c r="AI857" s="4" t="s">
        <v>109</v>
      </c>
      <c r="AQ857" s="4">
        <v>1959</v>
      </c>
      <c r="AS857" s="4" t="s">
        <v>5318</v>
      </c>
      <c r="AU857" s="5">
        <v>38461</v>
      </c>
      <c r="AX857" s="4" t="s">
        <v>5318</v>
      </c>
      <c r="BD857" s="4" t="s">
        <v>5319</v>
      </c>
      <c r="BF857" s="4" t="s">
        <v>5320</v>
      </c>
      <c r="BH857" s="4" t="s">
        <v>96</v>
      </c>
      <c r="BL857" s="4" t="s">
        <v>97</v>
      </c>
      <c r="BN857" s="4" t="s">
        <v>97</v>
      </c>
      <c r="BV857" s="4" t="s">
        <v>5321</v>
      </c>
      <c r="BY857" s="4" t="s">
        <v>5322</v>
      </c>
      <c r="CA857" s="8" t="str">
        <f>CONCATENATE(MID(AX857,6,2),"/",MID(AX857,9,2),"/",MID(AX857,1,4))</f>
        <v>12/13/2009</v>
      </c>
      <c r="CB857" s="7" t="str">
        <f>MID(BF857,33,4)</f>
        <v>890</v>
      </c>
    </row>
    <row r="858" spans="1:80">
      <c r="A858" s="12">
        <v>891</v>
      </c>
      <c r="B858" s="4">
        <v>1200</v>
      </c>
      <c r="C858" s="4" t="s">
        <v>256</v>
      </c>
      <c r="E858" s="4" t="s">
        <v>5323</v>
      </c>
      <c r="R858" s="4" t="s">
        <v>250</v>
      </c>
      <c r="U858" s="4" t="s">
        <v>454</v>
      </c>
      <c r="AI858" s="4" t="s">
        <v>109</v>
      </c>
      <c r="AN858" s="4" t="s">
        <v>250</v>
      </c>
      <c r="AQ858" s="4">
        <v>1986</v>
      </c>
      <c r="AS858" s="4" t="s">
        <v>5324</v>
      </c>
      <c r="AU858" s="5">
        <v>38583</v>
      </c>
      <c r="AX858" s="4" t="s">
        <v>5324</v>
      </c>
      <c r="BD858" s="4" t="s">
        <v>5325</v>
      </c>
      <c r="BF858" s="4" t="s">
        <v>5326</v>
      </c>
      <c r="BL858" s="4" t="s">
        <v>97</v>
      </c>
      <c r="BN858" s="4" t="s">
        <v>97</v>
      </c>
      <c r="BV858" s="4" t="s">
        <v>5327</v>
      </c>
      <c r="BY858" s="4" t="s">
        <v>5328</v>
      </c>
      <c r="CA858" s="8" t="str">
        <f>CONCATENATE(MID(AX858,6,2),"/",MID(AX858,9,2),"/",MID(AX858,1,4))</f>
        <v>12/13/2009</v>
      </c>
      <c r="CB858" s="7" t="str">
        <f>MID(BF858,33,4)</f>
        <v>891</v>
      </c>
    </row>
    <row r="859" spans="1:80">
      <c r="A859" s="12">
        <v>892</v>
      </c>
      <c r="B859" s="4">
        <v>1204</v>
      </c>
      <c r="C859" s="4" t="s">
        <v>256</v>
      </c>
      <c r="E859" s="4" t="s">
        <v>5329</v>
      </c>
      <c r="R859" s="4" t="s">
        <v>403</v>
      </c>
      <c r="U859" s="4" t="s">
        <v>117</v>
      </c>
      <c r="AI859" s="4" t="s">
        <v>109</v>
      </c>
      <c r="AQ859" s="4">
        <v>1984</v>
      </c>
      <c r="AS859" s="4" t="s">
        <v>5330</v>
      </c>
      <c r="AU859" s="5">
        <v>38469</v>
      </c>
      <c r="AX859" s="4" t="s">
        <v>5330</v>
      </c>
      <c r="BD859" s="4" t="s">
        <v>5331</v>
      </c>
      <c r="BF859" s="4" t="s">
        <v>5332</v>
      </c>
      <c r="BH859" s="4" t="s">
        <v>96</v>
      </c>
      <c r="BL859" s="4" t="s">
        <v>97</v>
      </c>
      <c r="BN859" s="4" t="s">
        <v>97</v>
      </c>
      <c r="BV859" s="4" t="s">
        <v>5333</v>
      </c>
      <c r="BY859" s="4" t="s">
        <v>5334</v>
      </c>
      <c r="CA859" s="8" t="str">
        <f>CONCATENATE(MID(AX859,6,2),"/",MID(AX859,9,2),"/",MID(AX859,1,4))</f>
        <v>12/13/2009</v>
      </c>
      <c r="CB859" s="7" t="str">
        <f>MID(BF859,33,4)</f>
        <v>892</v>
      </c>
    </row>
    <row r="860" spans="1:80">
      <c r="A860" s="12">
        <v>893</v>
      </c>
      <c r="B860" s="4">
        <v>1205</v>
      </c>
      <c r="C860" s="4" t="s">
        <v>256</v>
      </c>
      <c r="E860" s="4" t="s">
        <v>5335</v>
      </c>
      <c r="R860" s="4" t="s">
        <v>85</v>
      </c>
      <c r="U860" s="4" t="s">
        <v>1705</v>
      </c>
      <c r="AI860" s="4" t="s">
        <v>109</v>
      </c>
      <c r="AS860" s="4" t="s">
        <v>5336</v>
      </c>
      <c r="AU860" s="5">
        <v>38446</v>
      </c>
      <c r="AX860" s="4" t="s">
        <v>5336</v>
      </c>
      <c r="BD860" s="4" t="s">
        <v>5337</v>
      </c>
      <c r="BF860" s="4" t="s">
        <v>5338</v>
      </c>
      <c r="BH860" s="4" t="s">
        <v>96</v>
      </c>
      <c r="BL860" s="4" t="s">
        <v>97</v>
      </c>
      <c r="BN860" s="4" t="s">
        <v>97</v>
      </c>
      <c r="BV860" s="4" t="s">
        <v>5339</v>
      </c>
      <c r="BY860" s="4" t="s">
        <v>5340</v>
      </c>
      <c r="CA860" s="8" t="str">
        <f>CONCATENATE(MID(AX860,6,2),"/",MID(AX860,9,2),"/",MID(AX860,1,4))</f>
        <v>12/13/2009</v>
      </c>
      <c r="CB860" s="7" t="str">
        <f>MID(BF860,33,4)</f>
        <v>893</v>
      </c>
    </row>
    <row r="861" spans="1:80">
      <c r="A861" s="12">
        <v>894</v>
      </c>
      <c r="B861" s="4">
        <v>1206</v>
      </c>
      <c r="C861" s="4" t="s">
        <v>256</v>
      </c>
      <c r="E861" s="4" t="s">
        <v>5348</v>
      </c>
      <c r="U861" s="4" t="s">
        <v>625</v>
      </c>
      <c r="AF861" s="4" t="s">
        <v>5349</v>
      </c>
      <c r="AI861" s="4" t="s">
        <v>91</v>
      </c>
      <c r="AN861" s="4" t="s">
        <v>5350</v>
      </c>
      <c r="AQ861" s="4">
        <v>1984</v>
      </c>
      <c r="AT861" s="4" t="s">
        <v>5351</v>
      </c>
      <c r="AV861" s="5">
        <v>38644</v>
      </c>
      <c r="AX861" s="4" t="s">
        <v>5351</v>
      </c>
      <c r="AY861" s="4" t="s">
        <v>5351</v>
      </c>
      <c r="BD861" s="4" t="s">
        <v>5352</v>
      </c>
      <c r="BF861" s="4" t="s">
        <v>5353</v>
      </c>
      <c r="BG861" s="4" t="s">
        <v>5353</v>
      </c>
      <c r="BL861" s="4" t="s">
        <v>97</v>
      </c>
      <c r="BN861" s="4" t="s">
        <v>97</v>
      </c>
      <c r="BU861" s="4" t="s">
        <v>5165</v>
      </c>
      <c r="BV861" s="4" t="s">
        <v>5275</v>
      </c>
      <c r="BY861" s="4" t="s">
        <v>5354</v>
      </c>
      <c r="CA861" s="8" t="str">
        <f>CONCATENATE(MID(AX861,6,2),"/",MID(AX861,9,2),"/",MID(AX861,1,4))</f>
        <v>12/14/2009</v>
      </c>
      <c r="CB861" s="7" t="str">
        <f>MID(BF861,33,4)</f>
        <v>894</v>
      </c>
    </row>
    <row r="862" spans="1:80">
      <c r="A862" s="12">
        <v>895</v>
      </c>
      <c r="B862" s="4">
        <v>1208</v>
      </c>
      <c r="C862" s="4" t="s">
        <v>256</v>
      </c>
      <c r="E862" s="4" t="s">
        <v>5355</v>
      </c>
      <c r="R862" s="4" t="s">
        <v>2530</v>
      </c>
      <c r="U862" s="4" t="s">
        <v>1640</v>
      </c>
      <c r="X862" s="4" t="s">
        <v>5356</v>
      </c>
      <c r="AC862" s="4" t="s">
        <v>894</v>
      </c>
      <c r="AF862" s="4" t="s">
        <v>90</v>
      </c>
      <c r="AI862" s="4" t="s">
        <v>109</v>
      </c>
      <c r="AN862" s="4" t="s">
        <v>2530</v>
      </c>
      <c r="AQ862" s="4">
        <v>1988</v>
      </c>
      <c r="AT862" s="4" t="s">
        <v>5357</v>
      </c>
      <c r="AV862" s="5">
        <v>38699</v>
      </c>
      <c r="AX862" s="4" t="s">
        <v>5357</v>
      </c>
      <c r="AY862" s="4" t="s">
        <v>5357</v>
      </c>
      <c r="BD862" s="4" t="s">
        <v>5358</v>
      </c>
      <c r="BF862" s="4" t="s">
        <v>5359</v>
      </c>
      <c r="BG862" s="4" t="s">
        <v>5359</v>
      </c>
      <c r="BH862" s="4" t="s">
        <v>96</v>
      </c>
      <c r="BL862" s="4" t="s">
        <v>97</v>
      </c>
      <c r="BN862" s="4" t="s">
        <v>97</v>
      </c>
      <c r="BU862" s="4" t="s">
        <v>5269</v>
      </c>
      <c r="BV862" s="4" t="s">
        <v>5360</v>
      </c>
      <c r="BY862" s="4" t="s">
        <v>5361</v>
      </c>
      <c r="CA862" s="8" t="str">
        <f>CONCATENATE(MID(AX862,6,2),"/",MID(AX862,9,2),"/",MID(AX862,1,4))</f>
        <v>12/14/2009</v>
      </c>
      <c r="CB862" s="7" t="str">
        <f>MID(BF862,33,4)</f>
        <v>895</v>
      </c>
    </row>
    <row r="863" spans="1:80">
      <c r="A863" s="12">
        <v>896</v>
      </c>
      <c r="B863" s="4">
        <v>1211</v>
      </c>
      <c r="C863" s="4" t="s">
        <v>256</v>
      </c>
      <c r="E863" s="4" t="s">
        <v>5362</v>
      </c>
      <c r="U863" s="4" t="s">
        <v>86</v>
      </c>
      <c r="AC863" s="4" t="s">
        <v>89</v>
      </c>
      <c r="AI863" s="4" t="s">
        <v>109</v>
      </c>
      <c r="AQ863" s="4">
        <v>1992</v>
      </c>
      <c r="AT863" s="4" t="s">
        <v>5363</v>
      </c>
      <c r="AV863" s="4" t="s">
        <v>5364</v>
      </c>
      <c r="AX863" s="4" t="s">
        <v>5363</v>
      </c>
      <c r="AY863" s="4" t="s">
        <v>5363</v>
      </c>
      <c r="BF863" s="4" t="s">
        <v>5365</v>
      </c>
      <c r="BG863" s="4" t="s">
        <v>5365</v>
      </c>
      <c r="BL863" s="4" t="s">
        <v>864</v>
      </c>
      <c r="BN863" s="4" t="s">
        <v>864</v>
      </c>
      <c r="BU863" s="4" t="s">
        <v>5366</v>
      </c>
      <c r="BY863" s="4" t="s">
        <v>4706</v>
      </c>
      <c r="CA863" s="8" t="str">
        <f>CONCATENATE(MID(AX863,6,2),"/",MID(AX863,9,2),"/",MID(AX863,1,4))</f>
        <v>12/14/2009</v>
      </c>
      <c r="CB863" s="7" t="str">
        <f>MID(BF863,33,4)</f>
        <v>896</v>
      </c>
    </row>
    <row r="864" spans="1:80">
      <c r="A864" s="12">
        <v>897</v>
      </c>
      <c r="B864" s="4">
        <v>1212</v>
      </c>
      <c r="C864" s="4" t="s">
        <v>256</v>
      </c>
      <c r="E864" s="4" t="s">
        <v>5245</v>
      </c>
      <c r="X864" s="4" t="s">
        <v>5345</v>
      </c>
      <c r="Z864" s="4" t="s">
        <v>5345</v>
      </c>
      <c r="AS864" s="4" t="s">
        <v>5346</v>
      </c>
      <c r="AX864" s="4" t="s">
        <v>5346</v>
      </c>
      <c r="BD864" s="4" t="s">
        <v>5345</v>
      </c>
      <c r="BF864" s="4" t="s">
        <v>5347</v>
      </c>
      <c r="BL864" s="4" t="s">
        <v>864</v>
      </c>
      <c r="BN864" s="4" t="s">
        <v>97</v>
      </c>
      <c r="BU864" s="4" t="s">
        <v>5165</v>
      </c>
      <c r="BV864" s="4" t="s">
        <v>5345</v>
      </c>
      <c r="BY864" s="4" t="s">
        <v>5249</v>
      </c>
      <c r="CA864" s="8" t="str">
        <f>CONCATENATE(MID(AX864,6,2),"/",MID(AX864,9,2),"/",MID(AX864,1,4))</f>
        <v>12/14/2009</v>
      </c>
      <c r="CB864" s="7" t="str">
        <f>MID(BF864,33,4)</f>
        <v>897</v>
      </c>
    </row>
    <row r="865" spans="1:80">
      <c r="A865" s="12">
        <v>899</v>
      </c>
      <c r="B865" s="4">
        <v>1207</v>
      </c>
      <c r="C865" s="4" t="s">
        <v>256</v>
      </c>
      <c r="E865" s="4" t="s">
        <v>5367</v>
      </c>
      <c r="U865" s="4" t="s">
        <v>625</v>
      </c>
      <c r="AF865" s="4" t="s">
        <v>118</v>
      </c>
      <c r="AI865" s="4" t="s">
        <v>109</v>
      </c>
      <c r="AN865" s="4" t="s">
        <v>157</v>
      </c>
      <c r="AQ865" s="4">
        <v>1991</v>
      </c>
      <c r="AT865" s="4" t="s">
        <v>5368</v>
      </c>
      <c r="AV865" s="5">
        <v>38692</v>
      </c>
      <c r="AX865" s="4" t="s">
        <v>5368</v>
      </c>
      <c r="AY865" s="4" t="s">
        <v>5368</v>
      </c>
      <c r="BF865" s="4" t="s">
        <v>5369</v>
      </c>
      <c r="BG865" s="4" t="s">
        <v>5369</v>
      </c>
      <c r="BL865" s="4" t="s">
        <v>97</v>
      </c>
      <c r="BN865" s="4" t="s">
        <v>97</v>
      </c>
      <c r="BU865" s="4" t="s">
        <v>5370</v>
      </c>
      <c r="BY865" s="4" t="s">
        <v>123</v>
      </c>
      <c r="CA865" s="8" t="str">
        <f>CONCATENATE(MID(AX865,6,2),"/",MID(AX865,9,2),"/",MID(AX865,1,4))</f>
        <v>12/15/2009</v>
      </c>
      <c r="CB865" s="7" t="str">
        <f>MID(BF865,33,4)</f>
        <v>899</v>
      </c>
    </row>
    <row r="866" spans="1:80">
      <c r="A866" s="12">
        <v>900</v>
      </c>
      <c r="B866" s="4">
        <v>1214</v>
      </c>
      <c r="C866" s="4" t="s">
        <v>256</v>
      </c>
      <c r="E866" s="4" t="s">
        <v>5371</v>
      </c>
      <c r="R866" s="4" t="s">
        <v>85</v>
      </c>
      <c r="U866" s="4" t="s">
        <v>454</v>
      </c>
      <c r="AC866" s="4" t="s">
        <v>2856</v>
      </c>
      <c r="AI866" s="4" t="s">
        <v>119</v>
      </c>
      <c r="AQ866" s="5">
        <v>32366</v>
      </c>
      <c r="AT866" s="4" t="s">
        <v>5372</v>
      </c>
      <c r="AV866" s="5">
        <v>38695</v>
      </c>
      <c r="AX866" s="4" t="s">
        <v>5372</v>
      </c>
      <c r="AY866" s="4" t="s">
        <v>5372</v>
      </c>
      <c r="BD866" s="4" t="s">
        <v>5373</v>
      </c>
      <c r="BF866" s="4" t="s">
        <v>5374</v>
      </c>
      <c r="BG866" s="4" t="s">
        <v>5374</v>
      </c>
      <c r="BH866" s="4" t="s">
        <v>96</v>
      </c>
      <c r="BL866" s="4" t="s">
        <v>864</v>
      </c>
      <c r="BN866" s="4" t="s">
        <v>864</v>
      </c>
      <c r="BU866" s="4" t="s">
        <v>5366</v>
      </c>
      <c r="BV866" s="4" t="s">
        <v>5373</v>
      </c>
      <c r="BY866" s="4" t="s">
        <v>5375</v>
      </c>
      <c r="CA866" s="8" t="str">
        <f>CONCATENATE(MID(AX866,6,2),"/",MID(AX866,9,2),"/",MID(AX866,1,4))</f>
        <v>12/15/2009</v>
      </c>
      <c r="CB866" s="7" t="str">
        <f>MID(BF866,33,4)</f>
        <v>900</v>
      </c>
    </row>
    <row r="867" spans="1:80">
      <c r="A867" s="12">
        <v>901</v>
      </c>
      <c r="B867" s="4">
        <v>1215</v>
      </c>
      <c r="C867" s="4" t="s">
        <v>256</v>
      </c>
      <c r="E867" s="4" t="s">
        <v>5376</v>
      </c>
      <c r="U867" s="4" t="s">
        <v>454</v>
      </c>
      <c r="AC867" s="4" t="s">
        <v>89</v>
      </c>
      <c r="AI867" s="4" t="s">
        <v>109</v>
      </c>
      <c r="AQ867" s="4">
        <v>1991</v>
      </c>
      <c r="AT867" s="4" t="s">
        <v>5377</v>
      </c>
      <c r="AV867" s="5">
        <v>38693</v>
      </c>
      <c r="AX867" s="4" t="s">
        <v>5377</v>
      </c>
      <c r="AY867" s="4" t="s">
        <v>5377</v>
      </c>
      <c r="BF867" s="4" t="s">
        <v>5378</v>
      </c>
      <c r="BG867" s="4" t="s">
        <v>5378</v>
      </c>
      <c r="BL867" s="4" t="s">
        <v>864</v>
      </c>
      <c r="BN867" s="4" t="s">
        <v>864</v>
      </c>
      <c r="BU867" s="4" t="s">
        <v>5370</v>
      </c>
      <c r="BY867" s="4" t="s">
        <v>5379</v>
      </c>
      <c r="CA867" s="8" t="str">
        <f>CONCATENATE(MID(AX867,6,2),"/",MID(AX867,9,2),"/",MID(AX867,1,4))</f>
        <v>12/15/2009</v>
      </c>
      <c r="CB867" s="7" t="str">
        <f>MID(BF867,33,4)</f>
        <v>901</v>
      </c>
    </row>
    <row r="868" spans="1:80">
      <c r="A868" s="12">
        <v>902</v>
      </c>
      <c r="B868" s="4">
        <v>1216</v>
      </c>
      <c r="C868" s="4" t="s">
        <v>256</v>
      </c>
      <c r="E868" s="4" t="s">
        <v>5380</v>
      </c>
      <c r="AI868" s="4" t="s">
        <v>91</v>
      </c>
      <c r="AQ868" s="4">
        <v>1992</v>
      </c>
      <c r="AT868" s="4" t="s">
        <v>5381</v>
      </c>
      <c r="AV868" s="5">
        <v>38690</v>
      </c>
      <c r="AX868" s="4" t="s">
        <v>5381</v>
      </c>
      <c r="AY868" s="4" t="s">
        <v>5381</v>
      </c>
      <c r="BF868" s="4" t="s">
        <v>5382</v>
      </c>
      <c r="BG868" s="4" t="s">
        <v>5382</v>
      </c>
      <c r="BL868" s="4" t="s">
        <v>864</v>
      </c>
      <c r="BN868" s="4" t="s">
        <v>864</v>
      </c>
      <c r="BU868" s="4" t="s">
        <v>5366</v>
      </c>
      <c r="BY868" s="4" t="s">
        <v>5383</v>
      </c>
      <c r="CA868" s="8" t="str">
        <f>CONCATENATE(MID(AX868,6,2),"/",MID(AX868,9,2),"/",MID(AX868,1,4))</f>
        <v>12/15/2009</v>
      </c>
      <c r="CB868" s="7" t="str">
        <f>MID(BF868,33,4)</f>
        <v>902</v>
      </c>
    </row>
    <row r="869" spans="1:80">
      <c r="A869" s="12">
        <v>903</v>
      </c>
      <c r="B869" s="4">
        <v>1217</v>
      </c>
      <c r="C869" s="4" t="s">
        <v>256</v>
      </c>
      <c r="E869" s="4" t="s">
        <v>5384</v>
      </c>
      <c r="R869" s="4" t="s">
        <v>110</v>
      </c>
      <c r="U869" s="4" t="s">
        <v>625</v>
      </c>
      <c r="X869" s="4" t="s">
        <v>5385</v>
      </c>
      <c r="AC869" s="4" t="s">
        <v>894</v>
      </c>
      <c r="AF869" s="4" t="s">
        <v>118</v>
      </c>
      <c r="AI869" s="4" t="s">
        <v>732</v>
      </c>
      <c r="AN869" s="4" t="s">
        <v>110</v>
      </c>
      <c r="AQ869" s="4">
        <v>1988</v>
      </c>
      <c r="AT869" s="4" t="s">
        <v>5386</v>
      </c>
      <c r="AV869" s="5">
        <v>38695</v>
      </c>
      <c r="AX869" s="4" t="s">
        <v>5386</v>
      </c>
      <c r="AY869" s="4" t="s">
        <v>5386</v>
      </c>
      <c r="BD869" s="4" t="s">
        <v>5387</v>
      </c>
      <c r="BF869" s="4" t="s">
        <v>5388</v>
      </c>
      <c r="BG869" s="4" t="s">
        <v>5388</v>
      </c>
      <c r="BL869" s="4" t="s">
        <v>97</v>
      </c>
      <c r="BN869" s="4" t="s">
        <v>97</v>
      </c>
      <c r="BU869" s="4" t="s">
        <v>5269</v>
      </c>
      <c r="BV869" s="4" t="s">
        <v>5389</v>
      </c>
      <c r="BY869" s="4" t="s">
        <v>5390</v>
      </c>
      <c r="CA869" s="8" t="str">
        <f>CONCATENATE(MID(AX869,6,2),"/",MID(AX869,9,2),"/",MID(AX869,1,4))</f>
        <v>12/15/2009</v>
      </c>
      <c r="CB869" s="7" t="str">
        <f>MID(BF869,33,4)</f>
        <v>903</v>
      </c>
    </row>
    <row r="870" spans="1:80">
      <c r="A870" s="12">
        <v>904</v>
      </c>
      <c r="B870" s="4">
        <v>1218</v>
      </c>
      <c r="C870" s="4" t="s">
        <v>256</v>
      </c>
      <c r="E870" s="4" t="s">
        <v>5422</v>
      </c>
      <c r="AI870" s="4" t="s">
        <v>109</v>
      </c>
      <c r="AT870" s="4" t="s">
        <v>5423</v>
      </c>
      <c r="AV870" s="5">
        <v>38692</v>
      </c>
      <c r="AX870" s="4" t="s">
        <v>5423</v>
      </c>
      <c r="AY870" s="4" t="s">
        <v>5423</v>
      </c>
      <c r="BF870" s="4" t="s">
        <v>5424</v>
      </c>
      <c r="BG870" s="4" t="s">
        <v>5424</v>
      </c>
      <c r="BL870" s="4" t="s">
        <v>864</v>
      </c>
      <c r="BN870" s="4" t="s">
        <v>864</v>
      </c>
      <c r="BU870" s="4" t="s">
        <v>5366</v>
      </c>
      <c r="BY870" s="4" t="s">
        <v>123</v>
      </c>
      <c r="CA870" s="8" t="str">
        <f>CONCATENATE(MID(AX870,6,2),"/",MID(AX870,9,2),"/",MID(AX870,1,4))</f>
        <v>12/16/2009</v>
      </c>
      <c r="CB870" s="7" t="str">
        <f>MID(BF870,33,4)</f>
        <v>904</v>
      </c>
    </row>
    <row r="871" spans="1:80">
      <c r="A871" s="12">
        <v>905</v>
      </c>
      <c r="B871" s="4">
        <v>1219</v>
      </c>
      <c r="C871" s="4" t="s">
        <v>256</v>
      </c>
      <c r="AS871" s="4" t="s">
        <v>5391</v>
      </c>
      <c r="AX871" s="4" t="s">
        <v>5391</v>
      </c>
      <c r="BF871" s="4" t="s">
        <v>5392</v>
      </c>
      <c r="BL871" s="4" t="s">
        <v>864</v>
      </c>
      <c r="BN871" s="4" t="s">
        <v>864</v>
      </c>
      <c r="BY871" s="4" t="s">
        <v>123</v>
      </c>
      <c r="CA871" s="8" t="str">
        <f>CONCATENATE(MID(AX871,6,2),"/",MID(AX871,9,2),"/",MID(AX871,1,4))</f>
        <v>12/16/2009</v>
      </c>
      <c r="CB871" s="7" t="str">
        <f>MID(BF871,33,4)</f>
        <v>905</v>
      </c>
    </row>
    <row r="872" spans="1:80">
      <c r="A872" s="12">
        <v>906</v>
      </c>
      <c r="B872" s="4">
        <v>1220</v>
      </c>
      <c r="C872" s="4" t="s">
        <v>256</v>
      </c>
      <c r="E872" s="4" t="s">
        <v>5393</v>
      </c>
      <c r="AS872" s="4" t="s">
        <v>5394</v>
      </c>
      <c r="AX872" s="4" t="s">
        <v>5394</v>
      </c>
      <c r="BF872" s="4" t="s">
        <v>5395</v>
      </c>
      <c r="BL872" s="4" t="s">
        <v>97</v>
      </c>
      <c r="BN872" s="4" t="s">
        <v>97</v>
      </c>
      <c r="BY872" s="4" t="s">
        <v>5396</v>
      </c>
      <c r="CA872" s="8" t="str">
        <f>CONCATENATE(MID(AX872,6,2),"/",MID(AX872,9,2),"/",MID(AX872,1,4))</f>
        <v>12/16/2009</v>
      </c>
      <c r="CB872" s="7" t="str">
        <f>MID(BF872,33,4)</f>
        <v>906</v>
      </c>
    </row>
    <row r="873" spans="1:80">
      <c r="A873" s="12">
        <v>907</v>
      </c>
      <c r="B873" s="4">
        <v>1221</v>
      </c>
      <c r="C873" s="4" t="s">
        <v>256</v>
      </c>
      <c r="E873" s="4" t="s">
        <v>5425</v>
      </c>
      <c r="U873" s="4" t="s">
        <v>2643</v>
      </c>
      <c r="AC873" s="4" t="s">
        <v>89</v>
      </c>
      <c r="AQ873" s="4">
        <v>1992</v>
      </c>
      <c r="AT873" s="4" t="s">
        <v>5426</v>
      </c>
      <c r="AX873" s="4" t="s">
        <v>5426</v>
      </c>
      <c r="AY873" s="4" t="s">
        <v>5426</v>
      </c>
      <c r="BF873" s="4" t="s">
        <v>5427</v>
      </c>
      <c r="BG873" s="4" t="s">
        <v>5427</v>
      </c>
      <c r="BL873" s="4" t="s">
        <v>864</v>
      </c>
      <c r="BN873" s="4" t="s">
        <v>864</v>
      </c>
      <c r="BU873" s="4" t="s">
        <v>5366</v>
      </c>
      <c r="BY873" s="4" t="s">
        <v>2664</v>
      </c>
      <c r="CA873" s="8" t="str">
        <f>CONCATENATE(MID(AX873,6,2),"/",MID(AX873,9,2),"/",MID(AX873,1,4))</f>
        <v>12/16/2009</v>
      </c>
      <c r="CB873" s="7" t="str">
        <f>MID(BF873,33,4)</f>
        <v>907</v>
      </c>
    </row>
    <row r="874" spans="1:80">
      <c r="A874" s="12">
        <v>908</v>
      </c>
      <c r="B874" s="4">
        <v>1223</v>
      </c>
      <c r="C874" s="4" t="s">
        <v>256</v>
      </c>
      <c r="AS874" s="4" t="s">
        <v>5397</v>
      </c>
      <c r="AX874" s="4" t="s">
        <v>5397</v>
      </c>
      <c r="BF874" s="4" t="s">
        <v>5398</v>
      </c>
      <c r="BL874" s="4" t="s">
        <v>864</v>
      </c>
      <c r="BN874" s="4" t="s">
        <v>864</v>
      </c>
      <c r="BY874" s="4" t="s">
        <v>123</v>
      </c>
      <c r="CA874" s="8" t="str">
        <f>CONCATENATE(MID(AX874,6,2),"/",MID(AX874,9,2),"/",MID(AX874,1,4))</f>
        <v>12/16/2009</v>
      </c>
      <c r="CB874" s="7" t="str">
        <f>MID(BF874,33,4)</f>
        <v>908</v>
      </c>
    </row>
    <row r="875" spans="1:80">
      <c r="A875" s="12">
        <v>909</v>
      </c>
      <c r="B875" s="4">
        <v>1224</v>
      </c>
      <c r="C875" s="4" t="s">
        <v>256</v>
      </c>
      <c r="R875" s="4" t="s">
        <v>2855</v>
      </c>
      <c r="U875" s="4" t="s">
        <v>86</v>
      </c>
      <c r="AC875" s="4" t="s">
        <v>89</v>
      </c>
      <c r="AF875" s="4" t="s">
        <v>118</v>
      </c>
      <c r="AI875" s="4" t="s">
        <v>119</v>
      </c>
      <c r="AN875" s="4" t="s">
        <v>110</v>
      </c>
      <c r="AS875" s="4" t="s">
        <v>5399</v>
      </c>
      <c r="AU875" s="5">
        <v>38684</v>
      </c>
      <c r="AX875" s="4" t="s">
        <v>5399</v>
      </c>
      <c r="BF875" s="4" t="s">
        <v>5400</v>
      </c>
      <c r="BH875" s="4" t="s">
        <v>96</v>
      </c>
      <c r="BL875" s="4" t="s">
        <v>864</v>
      </c>
      <c r="BN875" s="4" t="s">
        <v>864</v>
      </c>
      <c r="BY875" s="4" t="s">
        <v>5401</v>
      </c>
      <c r="CA875" s="8" t="str">
        <f>CONCATENATE(MID(AX875,6,2),"/",MID(AX875,9,2),"/",MID(AX875,1,4))</f>
        <v>12/16/2009</v>
      </c>
      <c r="CB875" s="7" t="str">
        <f>MID(BF875,33,4)</f>
        <v>909</v>
      </c>
    </row>
    <row r="876" spans="1:80">
      <c r="A876" s="12">
        <v>910</v>
      </c>
      <c r="B876" s="4">
        <v>1225</v>
      </c>
      <c r="C876" s="4" t="s">
        <v>256</v>
      </c>
      <c r="E876" s="4" t="s">
        <v>5428</v>
      </c>
      <c r="K876" s="4" t="s">
        <v>5429</v>
      </c>
      <c r="AF876" s="4" t="s">
        <v>118</v>
      </c>
      <c r="AI876" s="4" t="s">
        <v>129</v>
      </c>
      <c r="AN876" s="4" t="s">
        <v>3759</v>
      </c>
      <c r="AQ876" s="5">
        <v>32228</v>
      </c>
      <c r="AT876" s="4" t="s">
        <v>5430</v>
      </c>
      <c r="AV876" s="5">
        <v>38683</v>
      </c>
      <c r="AX876" s="4" t="s">
        <v>5430</v>
      </c>
      <c r="AY876" s="4" t="s">
        <v>5430</v>
      </c>
      <c r="BF876" s="4" t="s">
        <v>5431</v>
      </c>
      <c r="BG876" s="4" t="s">
        <v>5431</v>
      </c>
      <c r="BL876" s="4" t="s">
        <v>864</v>
      </c>
      <c r="BN876" s="4" t="s">
        <v>864</v>
      </c>
      <c r="BU876" s="4" t="s">
        <v>5366</v>
      </c>
      <c r="BY876" s="4" t="s">
        <v>5432</v>
      </c>
      <c r="CA876" s="8" t="str">
        <f>CONCATENATE(MID(AX876,6,2),"/",MID(AX876,9,2),"/",MID(AX876,1,4))</f>
        <v>12/16/2009</v>
      </c>
      <c r="CB876" s="7" t="str">
        <f>MID(BF876,33,4)</f>
        <v>910</v>
      </c>
    </row>
    <row r="877" spans="1:80">
      <c r="A877" s="12">
        <v>911</v>
      </c>
      <c r="B877" s="4">
        <v>1226</v>
      </c>
      <c r="C877" s="4" t="s">
        <v>256</v>
      </c>
      <c r="E877" s="4" t="s">
        <v>5402</v>
      </c>
      <c r="U877" s="4" t="s">
        <v>625</v>
      </c>
      <c r="AF877" s="4" t="s">
        <v>455</v>
      </c>
      <c r="AI877" s="4" t="s">
        <v>91</v>
      </c>
      <c r="AN877" s="4" t="s">
        <v>157</v>
      </c>
      <c r="AQ877" s="4">
        <v>1992</v>
      </c>
      <c r="AS877" s="4" t="s">
        <v>5403</v>
      </c>
      <c r="AU877" s="5">
        <v>38695</v>
      </c>
      <c r="AX877" s="4" t="s">
        <v>5403</v>
      </c>
      <c r="BF877" s="4" t="s">
        <v>5404</v>
      </c>
      <c r="BL877" s="4" t="s">
        <v>864</v>
      </c>
      <c r="BN877" s="4" t="s">
        <v>864</v>
      </c>
      <c r="BU877" s="4" t="s">
        <v>5370</v>
      </c>
      <c r="BY877" s="4" t="s">
        <v>5405</v>
      </c>
      <c r="CA877" s="8" t="str">
        <f>CONCATENATE(MID(AX877,6,2),"/",MID(AX877,9,2),"/",MID(AX877,1,4))</f>
        <v>12/16/2009</v>
      </c>
      <c r="CB877" s="7" t="str">
        <f>MID(BF877,33,4)</f>
        <v>911</v>
      </c>
    </row>
    <row r="878" spans="1:80">
      <c r="A878" s="12">
        <v>912</v>
      </c>
      <c r="B878" s="4">
        <v>1228</v>
      </c>
      <c r="C878" s="4" t="s">
        <v>256</v>
      </c>
      <c r="E878" s="4" t="s">
        <v>5406</v>
      </c>
      <c r="U878" s="4" t="s">
        <v>86</v>
      </c>
      <c r="AC878" s="4" t="s">
        <v>5141</v>
      </c>
      <c r="AI878" s="4" t="s">
        <v>91</v>
      </c>
      <c r="AQ878" s="4">
        <v>1987</v>
      </c>
      <c r="AS878" s="4" t="s">
        <v>5407</v>
      </c>
      <c r="AU878" s="5">
        <v>38692</v>
      </c>
      <c r="AX878" s="4" t="s">
        <v>5407</v>
      </c>
      <c r="BD878" s="4" t="s">
        <v>5408</v>
      </c>
      <c r="BF878" s="4" t="s">
        <v>5409</v>
      </c>
      <c r="BL878" s="4" t="s">
        <v>97</v>
      </c>
      <c r="BN878" s="4" t="s">
        <v>97</v>
      </c>
      <c r="BV878" s="4" t="s">
        <v>5275</v>
      </c>
      <c r="BY878" s="4" t="s">
        <v>5134</v>
      </c>
      <c r="CA878" s="8" t="str">
        <f>CONCATENATE(MID(AX878,6,2),"/",MID(AX878,9,2),"/",MID(AX878,1,4))</f>
        <v>12/16/2009</v>
      </c>
      <c r="CB878" s="7" t="str">
        <f>MID(BF878,33,4)</f>
        <v>912</v>
      </c>
    </row>
    <row r="879" spans="1:80">
      <c r="A879" s="12">
        <v>913</v>
      </c>
      <c r="B879" s="4">
        <v>1231</v>
      </c>
      <c r="C879" s="4" t="s">
        <v>256</v>
      </c>
      <c r="E879" s="4" t="s">
        <v>5410</v>
      </c>
      <c r="R879" s="4" t="s">
        <v>2514</v>
      </c>
      <c r="U879" s="4" t="s">
        <v>625</v>
      </c>
      <c r="AC879" s="4" t="s">
        <v>5411</v>
      </c>
      <c r="AI879" s="4" t="s">
        <v>91</v>
      </c>
      <c r="AN879" s="4" t="s">
        <v>175</v>
      </c>
      <c r="AQ879" s="4">
        <v>1987</v>
      </c>
      <c r="AS879" s="4" t="s">
        <v>5412</v>
      </c>
      <c r="AU879" s="5">
        <v>38701</v>
      </c>
      <c r="AX879" s="4" t="s">
        <v>5412</v>
      </c>
      <c r="BD879" s="4" t="s">
        <v>5413</v>
      </c>
      <c r="BF879" s="4" t="s">
        <v>5414</v>
      </c>
      <c r="BH879" s="4" t="s">
        <v>96</v>
      </c>
      <c r="BL879" s="4" t="s">
        <v>97</v>
      </c>
      <c r="BN879" s="4" t="s">
        <v>97</v>
      </c>
      <c r="BV879" s="4" t="s">
        <v>5415</v>
      </c>
      <c r="BY879" s="4" t="s">
        <v>5416</v>
      </c>
      <c r="CA879" s="8" t="str">
        <f>CONCATENATE(MID(AX879,6,2),"/",MID(AX879,9,2),"/",MID(AX879,1,4))</f>
        <v>12/16/2009</v>
      </c>
      <c r="CB879" s="7" t="str">
        <f>MID(BF879,33,4)</f>
        <v>913</v>
      </c>
    </row>
    <row r="880" spans="1:80">
      <c r="A880" s="12">
        <v>915</v>
      </c>
      <c r="B880" s="4">
        <v>1232</v>
      </c>
      <c r="C880" s="4" t="s">
        <v>256</v>
      </c>
      <c r="E880" s="4" t="s">
        <v>5417</v>
      </c>
      <c r="R880" s="4" t="s">
        <v>2901</v>
      </c>
      <c r="AS880" s="4" t="s">
        <v>5418</v>
      </c>
      <c r="AX880" s="4" t="s">
        <v>5418</v>
      </c>
      <c r="BF880" s="4" t="s">
        <v>5419</v>
      </c>
      <c r="BH880" s="4" t="s">
        <v>2777</v>
      </c>
      <c r="BL880" s="4" t="s">
        <v>97</v>
      </c>
      <c r="BN880" s="4" t="s">
        <v>97</v>
      </c>
      <c r="BV880" s="4" t="s">
        <v>5420</v>
      </c>
      <c r="BY880" s="4" t="s">
        <v>5421</v>
      </c>
      <c r="CA880" s="8" t="str">
        <f>CONCATENATE(MID(AX880,6,2),"/",MID(AX880,9,2),"/",MID(AX880,1,4))</f>
        <v>12/16/2009</v>
      </c>
      <c r="CB880" s="7" t="str">
        <f>MID(BF880,33,4)</f>
        <v>915</v>
      </c>
    </row>
    <row r="881" spans="1:80">
      <c r="A881" s="12">
        <v>916</v>
      </c>
      <c r="B881" s="4">
        <v>1234</v>
      </c>
      <c r="C881" s="4" t="s">
        <v>256</v>
      </c>
      <c r="E881" s="4" t="s">
        <v>5433</v>
      </c>
      <c r="U881" s="4" t="s">
        <v>625</v>
      </c>
      <c r="AI881" s="4" t="s">
        <v>109</v>
      </c>
      <c r="AQ881" s="4">
        <v>1985</v>
      </c>
      <c r="AT881" s="4" t="s">
        <v>5434</v>
      </c>
      <c r="AV881" s="5">
        <v>38701</v>
      </c>
      <c r="AX881" s="4" t="s">
        <v>5434</v>
      </c>
      <c r="AY881" s="4" t="s">
        <v>5434</v>
      </c>
      <c r="BF881" s="4" t="s">
        <v>5435</v>
      </c>
      <c r="BG881" s="4" t="s">
        <v>5435</v>
      </c>
      <c r="BL881" s="4" t="s">
        <v>97</v>
      </c>
      <c r="BN881" s="4" t="s">
        <v>97</v>
      </c>
      <c r="BV881" s="4" t="s">
        <v>5436</v>
      </c>
      <c r="BY881" s="4" t="s">
        <v>5437</v>
      </c>
      <c r="CA881" s="8" t="str">
        <f>CONCATENATE(MID(AX881,6,2),"/",MID(AX881,9,2),"/",MID(AX881,1,4))</f>
        <v>12/16/2009</v>
      </c>
      <c r="CB881" s="7" t="str">
        <f>MID(BF881,33,4)</f>
        <v>916</v>
      </c>
    </row>
    <row r="882" spans="1:80">
      <c r="A882" s="12">
        <v>917</v>
      </c>
      <c r="B882" s="4">
        <v>1240</v>
      </c>
      <c r="C882" s="4" t="s">
        <v>256</v>
      </c>
      <c r="E882" s="4" t="s">
        <v>5438</v>
      </c>
      <c r="J882" s="4" t="s">
        <v>5438</v>
      </c>
      <c r="R882" s="4" t="s">
        <v>2514</v>
      </c>
      <c r="U882" s="4" t="s">
        <v>86</v>
      </c>
      <c r="X882" s="4" t="s">
        <v>530</v>
      </c>
      <c r="Z882" s="4" t="s">
        <v>2353</v>
      </c>
      <c r="AC882" s="4" t="s">
        <v>394</v>
      </c>
      <c r="AI882" s="4" t="s">
        <v>91</v>
      </c>
      <c r="AN882" s="4" t="s">
        <v>5439</v>
      </c>
      <c r="AQ882" s="4">
        <v>1991</v>
      </c>
      <c r="AS882" s="4" t="s">
        <v>5440</v>
      </c>
      <c r="AU882" s="5">
        <v>38700</v>
      </c>
      <c r="AX882" s="4" t="s">
        <v>5440</v>
      </c>
      <c r="BF882" s="4" t="s">
        <v>5441</v>
      </c>
      <c r="BH882" s="4" t="s">
        <v>96</v>
      </c>
      <c r="BL882" s="4" t="s">
        <v>97</v>
      </c>
      <c r="BN882" s="4" t="s">
        <v>97</v>
      </c>
      <c r="BU882" s="4" t="s">
        <v>5415</v>
      </c>
      <c r="BV882" s="4" t="s">
        <v>5442</v>
      </c>
      <c r="BY882" s="4" t="s">
        <v>5443</v>
      </c>
      <c r="CA882" s="8" t="str">
        <f>CONCATENATE(MID(AX882,6,2),"/",MID(AX882,9,2),"/",MID(AX882,1,4))</f>
        <v>12/17/2009</v>
      </c>
      <c r="CB882" s="7" t="str">
        <f>MID(BF882,33,4)</f>
        <v>917</v>
      </c>
    </row>
    <row r="883" spans="1:80">
      <c r="A883" s="12">
        <v>918</v>
      </c>
      <c r="B883" s="4">
        <v>1237</v>
      </c>
      <c r="C883" s="4" t="s">
        <v>256</v>
      </c>
      <c r="E883" s="4" t="s">
        <v>5444</v>
      </c>
      <c r="U883" s="4" t="s">
        <v>625</v>
      </c>
      <c r="AF883" s="4" t="s">
        <v>5349</v>
      </c>
      <c r="AI883" s="4" t="s">
        <v>129</v>
      </c>
      <c r="AS883" s="4" t="s">
        <v>5445</v>
      </c>
      <c r="AU883" s="5">
        <v>38657</v>
      </c>
      <c r="AX883" s="4" t="s">
        <v>5445</v>
      </c>
      <c r="BF883" s="4" t="s">
        <v>5446</v>
      </c>
      <c r="BL883" s="4" t="s">
        <v>97</v>
      </c>
      <c r="BN883" s="4" t="s">
        <v>97</v>
      </c>
      <c r="BV883" s="4" t="s">
        <v>5436</v>
      </c>
      <c r="BY883" s="4" t="s">
        <v>5447</v>
      </c>
      <c r="CA883" s="8" t="str">
        <f>CONCATENATE(MID(AX883,6,2),"/",MID(AX883,9,2),"/",MID(AX883,1,4))</f>
        <v>12/17/2009</v>
      </c>
      <c r="CB883" s="7" t="str">
        <f>MID(BF883,33,4)</f>
        <v>918</v>
      </c>
    </row>
    <row r="884" spans="1:80">
      <c r="A884" s="12">
        <v>919</v>
      </c>
      <c r="B884" s="4">
        <v>1238</v>
      </c>
      <c r="C884" s="4" t="s">
        <v>256</v>
      </c>
      <c r="E884" s="4" t="s">
        <v>5454</v>
      </c>
      <c r="R884" s="4" t="s">
        <v>1559</v>
      </c>
      <c r="U884" s="4" t="s">
        <v>625</v>
      </c>
      <c r="X884" s="4" t="s">
        <v>5455</v>
      </c>
      <c r="Z884" s="4" t="s">
        <v>5456</v>
      </c>
      <c r="AC884" s="4" t="s">
        <v>5457</v>
      </c>
      <c r="AF884" s="4" t="s">
        <v>1735</v>
      </c>
      <c r="AI884" s="4" t="s">
        <v>91</v>
      </c>
      <c r="AN884" s="4" t="s">
        <v>1559</v>
      </c>
      <c r="AQ884" s="4">
        <v>1991</v>
      </c>
      <c r="AT884" s="4" t="s">
        <v>5458</v>
      </c>
      <c r="AV884" s="5">
        <v>38698</v>
      </c>
      <c r="AX884" s="4" t="s">
        <v>5458</v>
      </c>
      <c r="AY884" s="4" t="s">
        <v>5458</v>
      </c>
      <c r="BD884" s="4" t="s">
        <v>5459</v>
      </c>
      <c r="BF884" s="4" t="s">
        <v>5460</v>
      </c>
      <c r="BG884" s="4" t="s">
        <v>5460</v>
      </c>
      <c r="BH884" s="4" t="s">
        <v>96</v>
      </c>
      <c r="BL884" s="4" t="s">
        <v>97</v>
      </c>
      <c r="BN884" s="4" t="s">
        <v>97</v>
      </c>
      <c r="BU884" s="4" t="s">
        <v>5415</v>
      </c>
      <c r="BV884" s="4" t="s">
        <v>5461</v>
      </c>
      <c r="BY884" s="4" t="s">
        <v>5462</v>
      </c>
      <c r="CA884" s="8" t="str">
        <f>CONCATENATE(MID(AX884,6,2),"/",MID(AX884,9,2),"/",MID(AX884,1,4))</f>
        <v>12/17/2009</v>
      </c>
      <c r="CB884" s="7" t="str">
        <f>MID(BF884,33,4)</f>
        <v>919</v>
      </c>
    </row>
    <row r="885" spans="1:80">
      <c r="A885" s="12">
        <v>920</v>
      </c>
      <c r="B885" s="4">
        <v>1233</v>
      </c>
      <c r="C885" s="4" t="s">
        <v>256</v>
      </c>
      <c r="E885" s="4" t="s">
        <v>5463</v>
      </c>
      <c r="AC885" s="4" t="s">
        <v>5464</v>
      </c>
      <c r="AN885" s="4" t="s">
        <v>2837</v>
      </c>
      <c r="AT885" s="4" t="s">
        <v>5465</v>
      </c>
      <c r="AV885" s="5">
        <v>38695</v>
      </c>
      <c r="AX885" s="4" t="s">
        <v>5465</v>
      </c>
      <c r="AY885" s="4" t="s">
        <v>5465</v>
      </c>
      <c r="BF885" s="4" t="s">
        <v>5466</v>
      </c>
      <c r="BG885" s="4" t="s">
        <v>5466</v>
      </c>
      <c r="BL885" s="4" t="s">
        <v>97</v>
      </c>
      <c r="BN885" s="4" t="s">
        <v>864</v>
      </c>
      <c r="BU885" s="4" t="s">
        <v>5467</v>
      </c>
      <c r="BV885" s="4" t="s">
        <v>5436</v>
      </c>
      <c r="BY885" s="4" t="s">
        <v>5468</v>
      </c>
      <c r="CA885" s="8" t="str">
        <f>CONCATENATE(MID(AX885,6,2),"/",MID(AX885,9,2),"/",MID(AX885,1,4))</f>
        <v>12/17/2009</v>
      </c>
      <c r="CB885" s="7" t="str">
        <f>MID(BF885,33,4)</f>
        <v>920</v>
      </c>
    </row>
    <row r="886" spans="1:80">
      <c r="A886" s="12">
        <v>921</v>
      </c>
      <c r="B886" s="4">
        <v>1242</v>
      </c>
      <c r="C886" s="4" t="s">
        <v>256</v>
      </c>
      <c r="AI886" s="4" t="s">
        <v>129</v>
      </c>
      <c r="AQ886" s="4">
        <v>1991</v>
      </c>
      <c r="AS886" s="4" t="s">
        <v>5448</v>
      </c>
      <c r="AX886" s="4" t="s">
        <v>5448</v>
      </c>
      <c r="BF886" s="4" t="s">
        <v>5449</v>
      </c>
      <c r="BL886" s="4" t="s">
        <v>97</v>
      </c>
      <c r="BN886" s="4" t="s">
        <v>97</v>
      </c>
      <c r="BY886" s="4" t="s">
        <v>123</v>
      </c>
      <c r="CA886" s="8" t="str">
        <f>CONCATENATE(MID(AX886,6,2),"/",MID(AX886,9,2),"/",MID(AX886,1,4))</f>
        <v>12/17/2009</v>
      </c>
      <c r="CB886" s="7" t="str">
        <f>MID(BF886,33,4)</f>
        <v>921</v>
      </c>
    </row>
    <row r="887" spans="1:80">
      <c r="A887" s="12">
        <v>922</v>
      </c>
      <c r="B887" s="4">
        <v>1243</v>
      </c>
      <c r="C887" s="4" t="s">
        <v>256</v>
      </c>
      <c r="AS887" s="4" t="s">
        <v>5450</v>
      </c>
      <c r="AX887" s="4" t="s">
        <v>5450</v>
      </c>
      <c r="BF887" s="4" t="s">
        <v>5451</v>
      </c>
      <c r="BL887" s="4" t="s">
        <v>97</v>
      </c>
      <c r="BN887" s="4" t="s">
        <v>97</v>
      </c>
      <c r="BY887" s="4" t="s">
        <v>1898</v>
      </c>
      <c r="CA887" s="8" t="str">
        <f>CONCATENATE(MID(AX887,6,2),"/",MID(AX887,9,2),"/",MID(AX887,1,4))</f>
        <v>12/17/2009</v>
      </c>
      <c r="CB887" s="7" t="str">
        <f>MID(BF887,33,4)</f>
        <v>922</v>
      </c>
    </row>
    <row r="888" spans="1:80">
      <c r="A888" s="12">
        <v>923</v>
      </c>
      <c r="B888" s="4">
        <v>1244</v>
      </c>
      <c r="C888" s="4" t="s">
        <v>256</v>
      </c>
      <c r="AS888" s="4" t="s">
        <v>5452</v>
      </c>
      <c r="AX888" s="4" t="s">
        <v>5452</v>
      </c>
      <c r="BF888" s="4" t="s">
        <v>5453</v>
      </c>
      <c r="BL888" s="4" t="s">
        <v>97</v>
      </c>
      <c r="BN888" s="4" t="s">
        <v>97</v>
      </c>
      <c r="BY888" s="4" t="s">
        <v>123</v>
      </c>
      <c r="CA888" s="8" t="str">
        <f>CONCATENATE(MID(AX888,6,2),"/",MID(AX888,9,2),"/",MID(AX888,1,4))</f>
        <v>12/17/2009</v>
      </c>
      <c r="CB888" s="7" t="str">
        <f>MID(BF888,33,4)</f>
        <v>923</v>
      </c>
    </row>
    <row r="889" spans="1:80">
      <c r="A889" s="12">
        <v>924</v>
      </c>
      <c r="B889" s="4">
        <v>1246</v>
      </c>
      <c r="C889" s="4" t="s">
        <v>256</v>
      </c>
      <c r="E889" s="4" t="s">
        <v>5469</v>
      </c>
      <c r="AI889" s="4" t="s">
        <v>109</v>
      </c>
      <c r="AQ889" s="9">
        <v>32042</v>
      </c>
      <c r="AT889" s="4" t="s">
        <v>5470</v>
      </c>
      <c r="AV889" s="5">
        <v>38701</v>
      </c>
      <c r="AX889" s="4" t="s">
        <v>5470</v>
      </c>
      <c r="AY889" s="4" t="s">
        <v>5470</v>
      </c>
      <c r="BF889" s="4" t="s">
        <v>5471</v>
      </c>
      <c r="BG889" s="4" t="s">
        <v>5471</v>
      </c>
      <c r="BL889" s="4" t="s">
        <v>97</v>
      </c>
      <c r="BN889" s="4" t="s">
        <v>97</v>
      </c>
      <c r="BU889" s="4" t="s">
        <v>5366</v>
      </c>
      <c r="BY889" s="4" t="s">
        <v>123</v>
      </c>
      <c r="CA889" s="8" t="str">
        <f>CONCATENATE(MID(AX889,6,2),"/",MID(AX889,9,2),"/",MID(AX889,1,4))</f>
        <v>12/17/2009</v>
      </c>
      <c r="CB889" s="7" t="str">
        <f>MID(BF889,33,4)</f>
        <v>924</v>
      </c>
    </row>
    <row r="890" spans="1:80">
      <c r="A890" s="12">
        <v>926</v>
      </c>
      <c r="B890" s="4">
        <v>1245</v>
      </c>
      <c r="C890" s="4" t="s">
        <v>256</v>
      </c>
      <c r="D890" s="4" t="s">
        <v>5472</v>
      </c>
      <c r="E890" s="4" t="s">
        <v>5473</v>
      </c>
      <c r="AI890" s="4" t="s">
        <v>109</v>
      </c>
      <c r="AQ890" s="5">
        <v>32198</v>
      </c>
      <c r="AT890" s="4" t="s">
        <v>5474</v>
      </c>
      <c r="AX890" s="4" t="s">
        <v>5474</v>
      </c>
      <c r="AY890" s="4" t="s">
        <v>5474</v>
      </c>
      <c r="BF890" s="4" t="s">
        <v>5475</v>
      </c>
      <c r="BG890" s="4" t="s">
        <v>5475</v>
      </c>
      <c r="BL890" s="4" t="s">
        <v>864</v>
      </c>
      <c r="BN890" s="4" t="s">
        <v>864</v>
      </c>
      <c r="BU890" s="4" t="s">
        <v>5366</v>
      </c>
      <c r="BY890" s="4" t="s">
        <v>5476</v>
      </c>
      <c r="CA890" s="8" t="str">
        <f>CONCATENATE(MID(AX890,6,2),"/",MID(AX890,9,2),"/",MID(AX890,1,4))</f>
        <v>12/17/2009</v>
      </c>
      <c r="CB890" s="7" t="str">
        <f>MID(BF890,33,4)</f>
        <v>926</v>
      </c>
    </row>
    <row r="891" spans="1:80">
      <c r="A891" s="12">
        <v>927</v>
      </c>
      <c r="B891" s="4">
        <v>1248</v>
      </c>
      <c r="C891" s="4" t="s">
        <v>256</v>
      </c>
      <c r="E891" s="4" t="s">
        <v>5502</v>
      </c>
      <c r="AC891" s="4" t="s">
        <v>89</v>
      </c>
      <c r="AI891" s="4" t="s">
        <v>109</v>
      </c>
      <c r="AQ891" s="4">
        <v>1991</v>
      </c>
      <c r="AT891" s="4" t="s">
        <v>5503</v>
      </c>
      <c r="AV891" s="5">
        <v>38692</v>
      </c>
      <c r="AX891" s="4" t="s">
        <v>5503</v>
      </c>
      <c r="AY891" s="4" t="s">
        <v>5503</v>
      </c>
      <c r="BF891" s="4" t="s">
        <v>5504</v>
      </c>
      <c r="BG891" s="4" t="s">
        <v>5504</v>
      </c>
      <c r="BL891" s="4" t="s">
        <v>97</v>
      </c>
      <c r="BN891" s="4" t="s">
        <v>97</v>
      </c>
      <c r="BU891" s="4" t="s">
        <v>5370</v>
      </c>
      <c r="BY891" s="4" t="s">
        <v>5505</v>
      </c>
      <c r="CA891" s="8" t="str">
        <f>CONCATENATE(MID(AX891,6,2),"/",MID(AX891,9,2),"/",MID(AX891,1,4))</f>
        <v>12/18/2009</v>
      </c>
      <c r="CB891" s="7" t="str">
        <f>MID(BF891,33,4)</f>
        <v>927</v>
      </c>
    </row>
    <row r="892" spans="1:80">
      <c r="A892" s="12">
        <v>928</v>
      </c>
      <c r="B892" s="4">
        <v>1249</v>
      </c>
      <c r="C892" s="4" t="s">
        <v>256</v>
      </c>
      <c r="E892" s="4" t="s">
        <v>5506</v>
      </c>
      <c r="U892" s="4" t="s">
        <v>625</v>
      </c>
      <c r="AI892" s="4" t="s">
        <v>119</v>
      </c>
      <c r="AQ892" s="4">
        <v>1992</v>
      </c>
      <c r="AT892" s="4" t="s">
        <v>5507</v>
      </c>
      <c r="AV892" s="5">
        <v>38695</v>
      </c>
      <c r="AX892" s="4" t="s">
        <v>5507</v>
      </c>
      <c r="AY892" s="4" t="s">
        <v>5507</v>
      </c>
      <c r="BD892" s="4" t="s">
        <v>5508</v>
      </c>
      <c r="BF892" s="4" t="s">
        <v>5509</v>
      </c>
      <c r="BG892" s="4" t="s">
        <v>5509</v>
      </c>
      <c r="BL892" s="4" t="s">
        <v>864</v>
      </c>
      <c r="BN892" s="4" t="s">
        <v>864</v>
      </c>
      <c r="BU892" s="4" t="s">
        <v>5366</v>
      </c>
      <c r="BV892" s="4" t="s">
        <v>5510</v>
      </c>
      <c r="BY892" s="4" t="s">
        <v>5511</v>
      </c>
      <c r="CA892" s="8" t="str">
        <f>CONCATENATE(MID(AX892,6,2),"/",MID(AX892,9,2),"/",MID(AX892,1,4))</f>
        <v>12/18/2009</v>
      </c>
      <c r="CB892" s="7" t="str">
        <f>MID(BF892,33,4)</f>
        <v>928</v>
      </c>
    </row>
    <row r="893" spans="1:80">
      <c r="A893" s="12">
        <v>929</v>
      </c>
      <c r="B893" s="4">
        <v>1251</v>
      </c>
      <c r="C893" s="4" t="s">
        <v>256</v>
      </c>
      <c r="E893" s="4" t="s">
        <v>5512</v>
      </c>
      <c r="R893" s="4" t="s">
        <v>5513</v>
      </c>
      <c r="U893" s="4" t="s">
        <v>86</v>
      </c>
      <c r="AF893" s="4" t="s">
        <v>455</v>
      </c>
      <c r="AI893" s="4" t="s">
        <v>91</v>
      </c>
      <c r="AN893" s="4" t="s">
        <v>5513</v>
      </c>
      <c r="AQ893" s="5">
        <v>32233</v>
      </c>
      <c r="AT893" s="4" t="s">
        <v>5514</v>
      </c>
      <c r="AV893" s="5">
        <v>38701</v>
      </c>
      <c r="AX893" s="4" t="s">
        <v>5514</v>
      </c>
      <c r="AY893" s="4" t="s">
        <v>5514</v>
      </c>
      <c r="BF893" s="4" t="s">
        <v>5515</v>
      </c>
      <c r="BG893" s="4" t="s">
        <v>5515</v>
      </c>
      <c r="BL893" s="4" t="s">
        <v>864</v>
      </c>
      <c r="BN893" s="4" t="s">
        <v>864</v>
      </c>
      <c r="BU893" s="4" t="s">
        <v>5516</v>
      </c>
      <c r="BY893" s="4" t="s">
        <v>5517</v>
      </c>
      <c r="CA893" s="8" t="str">
        <f>CONCATENATE(MID(AX893,6,2),"/",MID(AX893,9,2),"/",MID(AX893,1,4))</f>
        <v>12/18/2009</v>
      </c>
      <c r="CB893" s="7" t="str">
        <f>MID(BF893,33,4)</f>
        <v>929</v>
      </c>
    </row>
    <row r="894" spans="1:80">
      <c r="A894" s="12">
        <v>930</v>
      </c>
      <c r="B894" s="4">
        <v>1252</v>
      </c>
      <c r="C894" s="4" t="s">
        <v>256</v>
      </c>
      <c r="E894" s="4" t="s">
        <v>5518</v>
      </c>
      <c r="U894" s="4" t="s">
        <v>2643</v>
      </c>
      <c r="X894" s="4" t="s">
        <v>87</v>
      </c>
      <c r="Z894" s="4" t="s">
        <v>5519</v>
      </c>
      <c r="AC894" s="4" t="s">
        <v>89</v>
      </c>
      <c r="AI894" s="4" t="s">
        <v>109</v>
      </c>
      <c r="AQ894" s="4">
        <v>1991</v>
      </c>
      <c r="AT894" s="4" t="s">
        <v>5520</v>
      </c>
      <c r="AV894" s="5">
        <v>38691</v>
      </c>
      <c r="AX894" s="4" t="s">
        <v>5520</v>
      </c>
      <c r="AY894" s="4" t="s">
        <v>5520</v>
      </c>
      <c r="BD894" s="4" t="s">
        <v>5521</v>
      </c>
      <c r="BF894" s="4" t="s">
        <v>5522</v>
      </c>
      <c r="BG894" s="4" t="s">
        <v>5522</v>
      </c>
      <c r="BH894" s="4" t="s">
        <v>96</v>
      </c>
      <c r="BL894" s="4" t="s">
        <v>97</v>
      </c>
      <c r="BN894" s="4" t="s">
        <v>97</v>
      </c>
      <c r="BU894" s="4" t="s">
        <v>5366</v>
      </c>
      <c r="BV894" s="4" t="s">
        <v>5523</v>
      </c>
      <c r="BY894" s="4" t="s">
        <v>5524</v>
      </c>
      <c r="CA894" s="8" t="str">
        <f>CONCATENATE(MID(AX894,6,2),"/",MID(AX894,9,2),"/",MID(AX894,1,4))</f>
        <v>12/18/2009</v>
      </c>
      <c r="CB894" s="7" t="str">
        <f>MID(BF894,33,4)</f>
        <v>930</v>
      </c>
    </row>
    <row r="895" spans="1:80">
      <c r="A895" s="12">
        <v>931</v>
      </c>
      <c r="B895" s="4">
        <v>1250</v>
      </c>
      <c r="C895" s="4" t="s">
        <v>256</v>
      </c>
      <c r="E895" s="4" t="s">
        <v>5490</v>
      </c>
      <c r="AC895" s="4" t="s">
        <v>2856</v>
      </c>
      <c r="AF895" s="4" t="s">
        <v>5492</v>
      </c>
      <c r="AI895" s="4" t="s">
        <v>129</v>
      </c>
      <c r="AN895" s="4" t="s">
        <v>250</v>
      </c>
      <c r="AQ895" s="4">
        <v>1992</v>
      </c>
      <c r="AT895" s="4" t="s">
        <v>5525</v>
      </c>
      <c r="AV895" s="5">
        <v>38634</v>
      </c>
      <c r="AX895" s="4" t="s">
        <v>5525</v>
      </c>
      <c r="AY895" s="4" t="s">
        <v>5525</v>
      </c>
      <c r="BD895" s="4" t="s">
        <v>5526</v>
      </c>
      <c r="BF895" s="4" t="s">
        <v>5527</v>
      </c>
      <c r="BG895" s="4" t="s">
        <v>5527</v>
      </c>
      <c r="BL895" s="4" t="s">
        <v>864</v>
      </c>
      <c r="BN895" s="4" t="s">
        <v>864</v>
      </c>
      <c r="BU895" s="4" t="s">
        <v>5366</v>
      </c>
      <c r="BY895" s="4" t="s">
        <v>5528</v>
      </c>
      <c r="CA895" s="8" t="str">
        <f>CONCATENATE(MID(AX895,6,2),"/",MID(AX895,9,2),"/",MID(AX895,1,4))</f>
        <v>12/18/2009</v>
      </c>
      <c r="CB895" s="7" t="str">
        <f>MID(BF895,33,4)</f>
        <v>931</v>
      </c>
    </row>
    <row r="896" spans="1:80">
      <c r="A896" s="12">
        <v>932</v>
      </c>
      <c r="B896" s="4">
        <v>1253</v>
      </c>
      <c r="C896" s="4" t="s">
        <v>256</v>
      </c>
      <c r="E896" s="4" t="s">
        <v>5417</v>
      </c>
      <c r="AS896" s="4" t="s">
        <v>5477</v>
      </c>
      <c r="AX896" s="4" t="s">
        <v>5477</v>
      </c>
      <c r="BF896" s="4" t="s">
        <v>5478</v>
      </c>
      <c r="BL896" s="4" t="s">
        <v>97</v>
      </c>
      <c r="BN896" s="4" t="s">
        <v>97</v>
      </c>
      <c r="BV896" s="4" t="s">
        <v>5479</v>
      </c>
      <c r="BY896" s="4" t="s">
        <v>5421</v>
      </c>
      <c r="CA896" s="8" t="str">
        <f>CONCATENATE(MID(AX896,6,2),"/",MID(AX896,9,2),"/",MID(AX896,1,4))</f>
        <v>12/18/2009</v>
      </c>
      <c r="CB896" s="7" t="str">
        <f>MID(BF896,33,4)</f>
        <v>932</v>
      </c>
    </row>
    <row r="897" spans="1:80">
      <c r="A897" s="12">
        <v>933</v>
      </c>
      <c r="B897" s="4">
        <v>1236</v>
      </c>
      <c r="C897" s="4" t="s">
        <v>256</v>
      </c>
      <c r="E897" s="4" t="s">
        <v>5480</v>
      </c>
      <c r="J897" s="4" t="s">
        <v>5480</v>
      </c>
      <c r="R897" s="4" t="s">
        <v>5481</v>
      </c>
      <c r="U897" s="4" t="s">
        <v>625</v>
      </c>
      <c r="X897" s="4" t="s">
        <v>5482</v>
      </c>
      <c r="Z897" s="4" t="s">
        <v>530</v>
      </c>
      <c r="AC897" s="4" t="s">
        <v>394</v>
      </c>
      <c r="AF897" s="4" t="s">
        <v>90</v>
      </c>
      <c r="AI897" s="4" t="s">
        <v>91</v>
      </c>
      <c r="AN897" s="4" t="s">
        <v>175</v>
      </c>
      <c r="AQ897" s="4">
        <v>1987</v>
      </c>
      <c r="AS897" s="4" t="s">
        <v>5483</v>
      </c>
      <c r="AU897" s="5">
        <v>38701</v>
      </c>
      <c r="AX897" s="4" t="s">
        <v>5483</v>
      </c>
      <c r="BD897" s="4" t="s">
        <v>5484</v>
      </c>
      <c r="BF897" s="4" t="s">
        <v>5485</v>
      </c>
      <c r="BH897" s="4" t="s">
        <v>96</v>
      </c>
      <c r="BL897" s="4" t="s">
        <v>97</v>
      </c>
      <c r="BN897" s="4" t="s">
        <v>97</v>
      </c>
      <c r="BV897" s="4" t="s">
        <v>5436</v>
      </c>
      <c r="BY897" s="4" t="s">
        <v>5486</v>
      </c>
      <c r="CA897" s="8" t="str">
        <f>CONCATENATE(MID(AX897,6,2),"/",MID(AX897,9,2),"/",MID(AX897,1,4))</f>
        <v>12/18/2009</v>
      </c>
      <c r="CB897" s="7" t="str">
        <f>MID(BF897,33,4)</f>
        <v>933</v>
      </c>
    </row>
    <row r="898" spans="1:80">
      <c r="A898" s="12">
        <v>934</v>
      </c>
      <c r="B898" s="4">
        <v>1254</v>
      </c>
      <c r="C898" s="4" t="s">
        <v>256</v>
      </c>
      <c r="E898" s="4" t="s">
        <v>5529</v>
      </c>
      <c r="U898" s="4" t="s">
        <v>454</v>
      </c>
      <c r="AC898" s="4" t="s">
        <v>89</v>
      </c>
      <c r="AF898" s="4" t="s">
        <v>5530</v>
      </c>
      <c r="AI898" s="4" t="s">
        <v>1254</v>
      </c>
      <c r="AQ898" s="4">
        <v>1991</v>
      </c>
      <c r="AT898" s="4" t="s">
        <v>5531</v>
      </c>
      <c r="AV898" s="5">
        <v>38674</v>
      </c>
      <c r="AX898" s="4" t="s">
        <v>5531</v>
      </c>
      <c r="AY898" s="4" t="s">
        <v>5531</v>
      </c>
      <c r="BD898" s="4" t="s">
        <v>5532</v>
      </c>
      <c r="BF898" s="4" t="s">
        <v>5533</v>
      </c>
      <c r="BG898" s="4" t="s">
        <v>5533</v>
      </c>
      <c r="BL898" s="4" t="s">
        <v>97</v>
      </c>
      <c r="BN898" s="4" t="s">
        <v>97</v>
      </c>
      <c r="BU898" s="4" t="s">
        <v>5366</v>
      </c>
      <c r="BV898" s="4" t="s">
        <v>5534</v>
      </c>
      <c r="BY898" s="4" t="s">
        <v>4433</v>
      </c>
      <c r="CA898" s="8" t="str">
        <f>CONCATENATE(MID(AX898,6,2),"/",MID(AX898,9,2),"/",MID(AX898,1,4))</f>
        <v>12/18/2009</v>
      </c>
      <c r="CB898" s="7" t="str">
        <f>MID(BF898,33,4)</f>
        <v>934</v>
      </c>
    </row>
    <row r="899" spans="1:80">
      <c r="A899" s="12">
        <v>935</v>
      </c>
      <c r="B899" s="4">
        <v>1256</v>
      </c>
      <c r="C899" s="4" t="s">
        <v>256</v>
      </c>
      <c r="E899" s="4" t="s">
        <v>5487</v>
      </c>
      <c r="AS899" s="4" t="s">
        <v>5488</v>
      </c>
      <c r="AX899" s="4" t="s">
        <v>5488</v>
      </c>
      <c r="BF899" s="4" t="s">
        <v>5489</v>
      </c>
      <c r="BL899" s="4" t="s">
        <v>864</v>
      </c>
      <c r="BN899" s="4" t="s">
        <v>864</v>
      </c>
      <c r="BU899" s="4" t="s">
        <v>5370</v>
      </c>
      <c r="BY899" s="4" t="s">
        <v>123</v>
      </c>
      <c r="CA899" s="8" t="str">
        <f>CONCATENATE(MID(AX899,6,2),"/",MID(AX899,9,2),"/",MID(AX899,1,4))</f>
        <v>12/18/2009</v>
      </c>
      <c r="CB899" s="7" t="str">
        <f>MID(BF899,33,4)</f>
        <v>935</v>
      </c>
    </row>
    <row r="900" spans="1:80">
      <c r="A900" s="12">
        <v>936</v>
      </c>
      <c r="B900" s="4">
        <v>1258</v>
      </c>
      <c r="C900" s="4" t="s">
        <v>256</v>
      </c>
      <c r="E900" s="4" t="s">
        <v>5490</v>
      </c>
      <c r="AC900" s="4" t="s">
        <v>5491</v>
      </c>
      <c r="AF900" s="4" t="s">
        <v>5492</v>
      </c>
      <c r="AI900" s="4" t="s">
        <v>109</v>
      </c>
      <c r="AN900" s="4" t="s">
        <v>5493</v>
      </c>
      <c r="AQ900" s="4">
        <v>1992</v>
      </c>
      <c r="AS900" s="4" t="s">
        <v>5494</v>
      </c>
      <c r="AU900" s="5">
        <v>38631</v>
      </c>
      <c r="AX900" s="4" t="s">
        <v>5494</v>
      </c>
      <c r="BF900" s="4" t="s">
        <v>5495</v>
      </c>
      <c r="BL900" s="4" t="s">
        <v>864</v>
      </c>
      <c r="BN900" s="4" t="s">
        <v>864</v>
      </c>
      <c r="BY900" s="4" t="s">
        <v>5496</v>
      </c>
      <c r="CA900" s="8" t="str">
        <f>CONCATENATE(MID(AX900,6,2),"/",MID(AX900,9,2),"/",MID(AX900,1,4))</f>
        <v>12/18/2009</v>
      </c>
      <c r="CB900" s="7" t="str">
        <f>MID(BF900,33,4)</f>
        <v>936</v>
      </c>
    </row>
    <row r="901" spans="1:80">
      <c r="A901" s="12">
        <v>937</v>
      </c>
      <c r="B901" s="4">
        <v>1259</v>
      </c>
      <c r="C901" s="4" t="s">
        <v>256</v>
      </c>
      <c r="E901" s="4" t="s">
        <v>5497</v>
      </c>
      <c r="AC901" s="4" t="s">
        <v>2856</v>
      </c>
      <c r="AI901" s="4" t="s">
        <v>119</v>
      </c>
      <c r="AN901" s="4" t="s">
        <v>110</v>
      </c>
      <c r="AQ901" s="4">
        <v>1992</v>
      </c>
      <c r="AS901" s="4" t="s">
        <v>5498</v>
      </c>
      <c r="AU901" s="5">
        <v>38694</v>
      </c>
      <c r="AX901" s="4" t="s">
        <v>5498</v>
      </c>
      <c r="BF901" s="4" t="s">
        <v>5499</v>
      </c>
      <c r="BL901" s="4" t="s">
        <v>864</v>
      </c>
      <c r="BN901" s="4" t="s">
        <v>864</v>
      </c>
      <c r="BV901" s="4" t="s">
        <v>5500</v>
      </c>
      <c r="BY901" s="4" t="s">
        <v>5501</v>
      </c>
      <c r="CA901" s="8" t="str">
        <f>CONCATENATE(MID(AX901,6,2),"/",MID(AX901,9,2),"/",MID(AX901,1,4))</f>
        <v>12/18/2009</v>
      </c>
      <c r="CB901" s="7" t="str">
        <f>MID(BF901,33,4)</f>
        <v>937</v>
      </c>
    </row>
    <row r="902" spans="1:80">
      <c r="A902" s="12">
        <v>939</v>
      </c>
      <c r="B902" s="4">
        <v>1255</v>
      </c>
      <c r="C902" s="4" t="s">
        <v>256</v>
      </c>
      <c r="E902" s="4" t="s">
        <v>169</v>
      </c>
      <c r="U902" s="4" t="s">
        <v>625</v>
      </c>
      <c r="X902" s="4" t="s">
        <v>4168</v>
      </c>
      <c r="Z902" s="4" t="s">
        <v>5535</v>
      </c>
      <c r="AC902" s="4" t="s">
        <v>5536</v>
      </c>
      <c r="AF902" s="4" t="s">
        <v>1812</v>
      </c>
      <c r="AI902" s="4" t="s">
        <v>109</v>
      </c>
      <c r="AN902" s="4" t="s">
        <v>157</v>
      </c>
      <c r="AQ902" s="4">
        <v>1991</v>
      </c>
      <c r="AT902" s="4" t="s">
        <v>5537</v>
      </c>
      <c r="AV902" s="5">
        <v>32117</v>
      </c>
      <c r="AX902" s="4" t="s">
        <v>5537</v>
      </c>
      <c r="AY902" s="4" t="s">
        <v>5537</v>
      </c>
      <c r="BD902" s="4" t="s">
        <v>5538</v>
      </c>
      <c r="BF902" s="4" t="s">
        <v>5539</v>
      </c>
      <c r="BG902" s="4" t="s">
        <v>5539</v>
      </c>
      <c r="BH902" s="4" t="s">
        <v>2758</v>
      </c>
      <c r="BL902" s="4" t="s">
        <v>97</v>
      </c>
      <c r="BN902" s="4" t="s">
        <v>97</v>
      </c>
      <c r="BY902" s="4" t="s">
        <v>5540</v>
      </c>
      <c r="CA902" s="8" t="str">
        <f>CONCATENATE(MID(AX902,6,2),"/",MID(AX902,9,2),"/",MID(AX902,1,4))</f>
        <v>12/20/2009</v>
      </c>
      <c r="CB902" s="7" t="str">
        <f>MID(BF902,33,4)</f>
        <v>939</v>
      </c>
    </row>
    <row r="903" spans="1:80">
      <c r="A903" s="12">
        <v>940</v>
      </c>
      <c r="B903" s="4">
        <v>1261</v>
      </c>
      <c r="C903" s="4" t="s">
        <v>256</v>
      </c>
      <c r="AS903" s="4" t="s">
        <v>5541</v>
      </c>
      <c r="AU903" s="5">
        <v>38699</v>
      </c>
      <c r="AX903" s="4" t="s">
        <v>5541</v>
      </c>
      <c r="BF903" s="4" t="s">
        <v>5542</v>
      </c>
      <c r="BL903" s="4" t="s">
        <v>97</v>
      </c>
      <c r="BN903" s="4" t="s">
        <v>97</v>
      </c>
      <c r="BY903" s="4" t="s">
        <v>5543</v>
      </c>
      <c r="CA903" s="8" t="str">
        <f>CONCATENATE(MID(AX903,6,2),"/",MID(AX903,9,2),"/",MID(AX903,1,4))</f>
        <v>12/26/2009</v>
      </c>
      <c r="CB903" s="7" t="str">
        <f>MID(BF903,33,4)</f>
        <v>940</v>
      </c>
    </row>
    <row r="904" spans="1:80">
      <c r="A904" s="12">
        <v>941</v>
      </c>
      <c r="B904" s="4">
        <v>1263</v>
      </c>
      <c r="C904" s="4" t="s">
        <v>256</v>
      </c>
      <c r="E904" s="4" t="s">
        <v>5551</v>
      </c>
      <c r="AI904" s="4" t="s">
        <v>109</v>
      </c>
      <c r="AQ904" s="4">
        <v>1991</v>
      </c>
      <c r="AT904" s="4" t="s">
        <v>5552</v>
      </c>
      <c r="AV904" s="5">
        <v>38722</v>
      </c>
      <c r="AX904" s="4" t="s">
        <v>5552</v>
      </c>
      <c r="AY904" s="4" t="s">
        <v>5552</v>
      </c>
      <c r="BD904" s="4" t="s">
        <v>5553</v>
      </c>
      <c r="BF904" s="4" t="s">
        <v>5554</v>
      </c>
      <c r="BG904" s="4" t="s">
        <v>5554</v>
      </c>
      <c r="BL904" s="4" t="s">
        <v>97</v>
      </c>
      <c r="BN904" s="4" t="s">
        <v>97</v>
      </c>
      <c r="BV904" s="4" t="s">
        <v>5555</v>
      </c>
      <c r="BY904" s="4" t="s">
        <v>5556</v>
      </c>
      <c r="CA904" s="8" t="str">
        <f>CONCATENATE(MID(AX904,6,2),"/",MID(AX904,9,2),"/",MID(AX904,1,4))</f>
        <v>01/07/2010</v>
      </c>
      <c r="CB904" s="7" t="str">
        <f>MID(BF904,33,4)</f>
        <v>941</v>
      </c>
    </row>
    <row r="905" spans="1:80">
      <c r="A905" s="12">
        <v>942</v>
      </c>
      <c r="B905" s="4">
        <v>1264</v>
      </c>
      <c r="C905" s="4" t="s">
        <v>256</v>
      </c>
      <c r="E905" s="4" t="s">
        <v>5557</v>
      </c>
      <c r="X905" s="4" t="s">
        <v>87</v>
      </c>
      <c r="Z905" s="4" t="s">
        <v>372</v>
      </c>
      <c r="AC905" s="4" t="s">
        <v>1352</v>
      </c>
      <c r="AI905" s="4" t="s">
        <v>109</v>
      </c>
      <c r="AN905" s="4" t="s">
        <v>2530</v>
      </c>
      <c r="AQ905" s="4">
        <v>1991</v>
      </c>
      <c r="AT905" s="4" t="s">
        <v>5558</v>
      </c>
      <c r="AV905" s="5">
        <v>38722</v>
      </c>
      <c r="AX905" s="4" t="s">
        <v>5558</v>
      </c>
      <c r="AY905" s="4" t="s">
        <v>5558</v>
      </c>
      <c r="BF905" s="4" t="s">
        <v>5559</v>
      </c>
      <c r="BG905" s="4" t="s">
        <v>5559</v>
      </c>
      <c r="BH905" s="4" t="s">
        <v>96</v>
      </c>
      <c r="BL905" s="4" t="s">
        <v>97</v>
      </c>
      <c r="BN905" s="4" t="s">
        <v>97</v>
      </c>
      <c r="BV905" s="4" t="s">
        <v>5555</v>
      </c>
      <c r="BY905" s="4" t="s">
        <v>5560</v>
      </c>
      <c r="CA905" s="8" t="str">
        <f>CONCATENATE(MID(AX905,6,2),"/",MID(AX905,9,2),"/",MID(AX905,1,4))</f>
        <v>01/07/2010</v>
      </c>
      <c r="CB905" s="7" t="str">
        <f>MID(BF905,33,4)</f>
        <v>942</v>
      </c>
    </row>
    <row r="906" spans="1:80">
      <c r="A906" s="12">
        <v>943</v>
      </c>
      <c r="B906" s="4">
        <v>1265</v>
      </c>
      <c r="C906" s="4" t="s">
        <v>256</v>
      </c>
      <c r="E906" s="4" t="s">
        <v>5544</v>
      </c>
      <c r="R906" s="4" t="s">
        <v>412</v>
      </c>
      <c r="U906" s="4" t="s">
        <v>625</v>
      </c>
      <c r="AF906" s="4" t="s">
        <v>5545</v>
      </c>
      <c r="AI906" s="4" t="s">
        <v>91</v>
      </c>
      <c r="AN906" s="4" t="s">
        <v>92</v>
      </c>
      <c r="AQ906" s="4">
        <v>1990</v>
      </c>
      <c r="AS906" s="4" t="s">
        <v>5546</v>
      </c>
      <c r="AU906" s="5">
        <v>38721</v>
      </c>
      <c r="AX906" s="4" t="s">
        <v>5546</v>
      </c>
      <c r="BD906" s="4" t="s">
        <v>5547</v>
      </c>
      <c r="BF906" s="4" t="s">
        <v>5548</v>
      </c>
      <c r="BL906" s="4" t="s">
        <v>97</v>
      </c>
      <c r="BN906" s="4" t="s">
        <v>97</v>
      </c>
      <c r="BV906" s="4" t="s">
        <v>5549</v>
      </c>
      <c r="BY906" s="4" t="s">
        <v>5550</v>
      </c>
      <c r="CA906" s="8" t="str">
        <f>CONCATENATE(MID(AX906,6,2),"/",MID(AX906,9,2),"/",MID(AX906,1,4))</f>
        <v>01/07/2010</v>
      </c>
      <c r="CB906" s="7" t="str">
        <f>MID(BF906,33,4)</f>
        <v>943</v>
      </c>
    </row>
    <row r="907" spans="1:80">
      <c r="A907" s="12">
        <v>944</v>
      </c>
      <c r="B907" s="4">
        <v>1266</v>
      </c>
      <c r="C907" s="4" t="s">
        <v>256</v>
      </c>
      <c r="E907" s="4" t="s">
        <v>5561</v>
      </c>
      <c r="X907" s="4" t="s">
        <v>87</v>
      </c>
      <c r="Z907" s="4" t="s">
        <v>5562</v>
      </c>
      <c r="AC907" s="4" t="s">
        <v>1352</v>
      </c>
      <c r="AF907" s="4" t="s">
        <v>2088</v>
      </c>
      <c r="AI907" s="4" t="s">
        <v>129</v>
      </c>
      <c r="AN907" s="4" t="s">
        <v>4652</v>
      </c>
      <c r="AQ907" s="4">
        <v>1990</v>
      </c>
      <c r="AS907" s="4" t="s">
        <v>5563</v>
      </c>
      <c r="AU907" s="5">
        <v>38724</v>
      </c>
      <c r="AX907" s="4" t="s">
        <v>5563</v>
      </c>
      <c r="BD907" s="4" t="s">
        <v>5564</v>
      </c>
      <c r="BF907" s="4" t="s">
        <v>5565</v>
      </c>
      <c r="BH907" s="4" t="s">
        <v>96</v>
      </c>
      <c r="BL907" s="4" t="s">
        <v>97</v>
      </c>
      <c r="BN907" s="4" t="s">
        <v>97</v>
      </c>
      <c r="BV907" s="4" t="s">
        <v>5566</v>
      </c>
      <c r="BY907" s="4" t="s">
        <v>3131</v>
      </c>
      <c r="CA907" s="8" t="str">
        <f>CONCATENATE(MID(AX907,6,2),"/",MID(AX907,9,2),"/",MID(AX907,1,4))</f>
        <v>01/08/2010</v>
      </c>
      <c r="CB907" s="7" t="str">
        <f>MID(BF907,33,4)</f>
        <v>944</v>
      </c>
    </row>
    <row r="908" spans="1:80">
      <c r="A908" s="12">
        <v>945</v>
      </c>
      <c r="B908" s="4">
        <v>1268</v>
      </c>
      <c r="C908" s="4" t="s">
        <v>256</v>
      </c>
      <c r="E908" s="4" t="s">
        <v>5567</v>
      </c>
      <c r="AI908" s="4" t="s">
        <v>129</v>
      </c>
      <c r="AQ908" s="4">
        <v>1990</v>
      </c>
      <c r="AS908" s="4" t="s">
        <v>5568</v>
      </c>
      <c r="AU908" s="4" t="s">
        <v>5569</v>
      </c>
      <c r="AX908" s="4" t="s">
        <v>5568</v>
      </c>
      <c r="BF908" s="4" t="s">
        <v>5570</v>
      </c>
      <c r="BL908" s="4" t="s">
        <v>97</v>
      </c>
      <c r="BN908" s="4" t="s">
        <v>97</v>
      </c>
      <c r="BV908" s="4" t="s">
        <v>5571</v>
      </c>
      <c r="BY908" s="4" t="s">
        <v>5572</v>
      </c>
      <c r="CA908" s="8" t="str">
        <f>CONCATENATE(MID(AX908,6,2),"/",MID(AX908,9,2),"/",MID(AX908,1,4))</f>
        <v>01/13/2010</v>
      </c>
      <c r="CB908" s="7" t="str">
        <f>MID(BF908,33,4)</f>
        <v>945</v>
      </c>
    </row>
    <row r="909" spans="1:80">
      <c r="A909" s="12">
        <v>946</v>
      </c>
      <c r="B909" s="4">
        <v>1272</v>
      </c>
      <c r="C909" s="4" t="s">
        <v>256</v>
      </c>
      <c r="E909" s="4" t="s">
        <v>5573</v>
      </c>
      <c r="AC909" s="4" t="s">
        <v>5574</v>
      </c>
      <c r="AI909" s="4" t="s">
        <v>109</v>
      </c>
      <c r="AQ909" s="4">
        <v>1988</v>
      </c>
      <c r="AS909" s="4" t="s">
        <v>5575</v>
      </c>
      <c r="AU909" s="5">
        <v>38729</v>
      </c>
      <c r="AX909" s="4" t="s">
        <v>5575</v>
      </c>
      <c r="BD909" s="4" t="s">
        <v>5576</v>
      </c>
      <c r="BF909" s="4" t="s">
        <v>5577</v>
      </c>
      <c r="BL909" s="4" t="s">
        <v>97</v>
      </c>
      <c r="BN909" s="4" t="s">
        <v>97</v>
      </c>
      <c r="BY909" s="4" t="s">
        <v>5578</v>
      </c>
      <c r="CA909" s="8" t="str">
        <f>CONCATENATE(MID(AX909,6,2),"/",MID(AX909,9,2),"/",MID(AX909,1,4))</f>
        <v>01/18/2010</v>
      </c>
      <c r="CB909" s="7" t="str">
        <f>MID(BF909,33,4)</f>
        <v>946</v>
      </c>
    </row>
    <row r="910" spans="1:80">
      <c r="A910" s="12">
        <v>947</v>
      </c>
      <c r="B910" s="4">
        <v>1273</v>
      </c>
      <c r="C910" s="4" t="s">
        <v>256</v>
      </c>
      <c r="E910" s="4" t="s">
        <v>5579</v>
      </c>
      <c r="AI910" s="4" t="s">
        <v>1254</v>
      </c>
      <c r="AQ910" s="4" t="s">
        <v>2534</v>
      </c>
      <c r="AS910" s="4" t="s">
        <v>5580</v>
      </c>
      <c r="AU910" s="5">
        <v>38729</v>
      </c>
      <c r="AX910" s="4" t="s">
        <v>5580</v>
      </c>
      <c r="BF910" s="4" t="s">
        <v>5581</v>
      </c>
      <c r="BL910" s="4" t="s">
        <v>97</v>
      </c>
      <c r="BN910" s="4" t="s">
        <v>97</v>
      </c>
      <c r="BY910" s="4" t="s">
        <v>5582</v>
      </c>
      <c r="CA910" s="8" t="str">
        <f>CONCATENATE(MID(AX910,6,2),"/",MID(AX910,9,2),"/",MID(AX910,1,4))</f>
        <v>01/18/2010</v>
      </c>
      <c r="CB910" s="7" t="str">
        <f>MID(BF910,33,4)</f>
        <v>947</v>
      </c>
    </row>
    <row r="911" spans="1:80">
      <c r="A911" s="12">
        <v>948</v>
      </c>
      <c r="B911" s="4">
        <v>1275</v>
      </c>
      <c r="C911" s="4" t="s">
        <v>256</v>
      </c>
      <c r="E911" s="4" t="s">
        <v>5583</v>
      </c>
      <c r="AI911" s="4" t="s">
        <v>109</v>
      </c>
      <c r="AQ911" s="4">
        <v>1989</v>
      </c>
      <c r="AS911" s="4" t="s">
        <v>5584</v>
      </c>
      <c r="AU911" s="5">
        <v>38730</v>
      </c>
      <c r="AX911" s="4" t="s">
        <v>5584</v>
      </c>
      <c r="BF911" s="4" t="s">
        <v>5585</v>
      </c>
      <c r="BL911" s="4" t="s">
        <v>97</v>
      </c>
      <c r="BN911" s="4" t="s">
        <v>97</v>
      </c>
      <c r="BY911" s="4" t="s">
        <v>123</v>
      </c>
      <c r="CA911" s="8" t="str">
        <f>CONCATENATE(MID(AX911,6,2),"/",MID(AX911,9,2),"/",MID(AX911,1,4))</f>
        <v>01/18/2010</v>
      </c>
      <c r="CB911" s="7" t="str">
        <f>MID(BF911,33,4)</f>
        <v>948</v>
      </c>
    </row>
    <row r="912" spans="1:80">
      <c r="A912" s="12">
        <v>949</v>
      </c>
      <c r="B912" s="4">
        <v>1276</v>
      </c>
      <c r="C912" s="4" t="s">
        <v>256</v>
      </c>
      <c r="E912" s="4" t="s">
        <v>5586</v>
      </c>
      <c r="AS912" s="4" t="s">
        <v>5587</v>
      </c>
      <c r="AX912" s="4" t="s">
        <v>5587</v>
      </c>
      <c r="BF912" s="4" t="s">
        <v>5588</v>
      </c>
      <c r="BL912" s="4" t="s">
        <v>97</v>
      </c>
      <c r="BN912" s="4" t="s">
        <v>97</v>
      </c>
      <c r="BV912" s="4" t="s">
        <v>5566</v>
      </c>
      <c r="BY912" s="4" t="s">
        <v>5589</v>
      </c>
      <c r="CA912" s="8" t="str">
        <f>CONCATENATE(MID(AX912,6,2),"/",MID(AX912,9,2),"/",MID(AX912,1,4))</f>
        <v>01/18/2010</v>
      </c>
      <c r="CB912" s="7" t="str">
        <f>MID(BF912,33,4)</f>
        <v>949</v>
      </c>
    </row>
    <row r="913" spans="1:80">
      <c r="A913" s="12">
        <v>950</v>
      </c>
      <c r="B913" s="4">
        <v>1277</v>
      </c>
      <c r="C913" s="4" t="s">
        <v>256</v>
      </c>
      <c r="E913" s="4" t="s">
        <v>5590</v>
      </c>
      <c r="J913" s="4" t="s">
        <v>5591</v>
      </c>
      <c r="AI913" s="4" t="s">
        <v>109</v>
      </c>
      <c r="AN913" s="4" t="s">
        <v>157</v>
      </c>
      <c r="AQ913" s="4" t="s">
        <v>2534</v>
      </c>
      <c r="AS913" s="4" t="s">
        <v>5592</v>
      </c>
      <c r="AU913" s="5">
        <v>38731</v>
      </c>
      <c r="AX913" s="4" t="s">
        <v>5592</v>
      </c>
      <c r="BD913" s="4" t="s">
        <v>5593</v>
      </c>
      <c r="BF913" s="4" t="s">
        <v>5594</v>
      </c>
      <c r="BL913" s="4" t="s">
        <v>97</v>
      </c>
      <c r="BN913" s="4" t="s">
        <v>97</v>
      </c>
      <c r="BY913" s="4" t="s">
        <v>5595</v>
      </c>
      <c r="CA913" s="8" t="str">
        <f>CONCATENATE(MID(AX913,6,2),"/",MID(AX913,9,2),"/",MID(AX913,1,4))</f>
        <v>01/18/2010</v>
      </c>
      <c r="CB913" s="7" t="str">
        <f>MID(BF913,33,4)</f>
        <v>950</v>
      </c>
    </row>
    <row r="914" spans="1:80">
      <c r="A914" s="12">
        <v>951</v>
      </c>
      <c r="B914" s="4">
        <v>1278</v>
      </c>
      <c r="C914" s="4" t="s">
        <v>256</v>
      </c>
      <c r="E914" s="4" t="s">
        <v>5596</v>
      </c>
      <c r="J914" s="4" t="s">
        <v>5596</v>
      </c>
      <c r="AF914" s="4" t="s">
        <v>90</v>
      </c>
      <c r="AI914" s="4" t="s">
        <v>91</v>
      </c>
      <c r="AN914" s="4" t="s">
        <v>157</v>
      </c>
      <c r="AQ914" s="9">
        <v>30053</v>
      </c>
      <c r="AS914" s="4" t="s">
        <v>5597</v>
      </c>
      <c r="AU914" s="5">
        <v>38728</v>
      </c>
      <c r="AX914" s="4" t="s">
        <v>5597</v>
      </c>
      <c r="BF914" s="4" t="s">
        <v>5598</v>
      </c>
      <c r="BL914" s="4" t="s">
        <v>97</v>
      </c>
      <c r="BN914" s="4" t="s">
        <v>97</v>
      </c>
      <c r="BY914" s="4" t="s">
        <v>5599</v>
      </c>
      <c r="CA914" s="8" t="str">
        <f>CONCATENATE(MID(AX914,6,2),"/",MID(AX914,9,2),"/",MID(AX914,1,4))</f>
        <v>01/18/2010</v>
      </c>
      <c r="CB914" s="7" t="str">
        <f>MID(BF914,33,4)</f>
        <v>951</v>
      </c>
    </row>
    <row r="915" spans="1:80">
      <c r="A915" s="12">
        <v>952</v>
      </c>
      <c r="B915" s="4">
        <v>1279</v>
      </c>
      <c r="C915" s="4" t="s">
        <v>256</v>
      </c>
      <c r="E915" s="4" t="s">
        <v>5600</v>
      </c>
      <c r="AS915" s="4" t="s">
        <v>5601</v>
      </c>
      <c r="AU915" s="5">
        <v>38731</v>
      </c>
      <c r="AX915" s="4" t="s">
        <v>5601</v>
      </c>
      <c r="BF915" s="4" t="s">
        <v>5602</v>
      </c>
      <c r="BL915" s="4" t="s">
        <v>97</v>
      </c>
      <c r="BN915" s="4" t="s">
        <v>97</v>
      </c>
      <c r="BY915" s="4" t="s">
        <v>5603</v>
      </c>
      <c r="CA915" s="8" t="str">
        <f>CONCATENATE(MID(AX915,6,2),"/",MID(AX915,9,2),"/",MID(AX915,1,4))</f>
        <v>01/18/2010</v>
      </c>
      <c r="CB915" s="7" t="str">
        <f>MID(BF915,33,4)</f>
        <v>952</v>
      </c>
    </row>
    <row r="916" spans="1:80">
      <c r="A916" s="12">
        <v>953</v>
      </c>
      <c r="B916" s="4">
        <v>1282</v>
      </c>
      <c r="C916" s="4" t="s">
        <v>256</v>
      </c>
      <c r="E916" s="4" t="s">
        <v>5604</v>
      </c>
      <c r="AS916" s="4" t="s">
        <v>5605</v>
      </c>
      <c r="AU916" s="5">
        <v>38734</v>
      </c>
      <c r="AX916" s="4" t="s">
        <v>5605</v>
      </c>
      <c r="BD916" s="4" t="s">
        <v>5606</v>
      </c>
      <c r="BF916" s="4" t="s">
        <v>5607</v>
      </c>
      <c r="BL916" s="4" t="s">
        <v>97</v>
      </c>
      <c r="BN916" s="4" t="s">
        <v>97</v>
      </c>
      <c r="BV916" s="4" t="s">
        <v>5608</v>
      </c>
      <c r="BY916" s="4" t="s">
        <v>5609</v>
      </c>
      <c r="CA916" s="8" t="str">
        <f>CONCATENATE(MID(AX916,6,2),"/",MID(AX916,9,2),"/",MID(AX916,1,4))</f>
        <v>01/20/2010</v>
      </c>
      <c r="CB916" s="7" t="str">
        <f>MID(BF916,33,4)</f>
        <v>953</v>
      </c>
    </row>
    <row r="917" spans="1:80">
      <c r="A917" s="12">
        <v>954</v>
      </c>
      <c r="B917" s="4">
        <v>1283</v>
      </c>
      <c r="C917" s="4" t="s">
        <v>256</v>
      </c>
      <c r="E917" s="4" t="s">
        <v>5610</v>
      </c>
      <c r="U917" s="4" t="s">
        <v>86</v>
      </c>
      <c r="AC917" s="4" t="s">
        <v>1352</v>
      </c>
      <c r="AF917" s="4" t="s">
        <v>5611</v>
      </c>
      <c r="AI917" s="4" t="s">
        <v>109</v>
      </c>
      <c r="AN917" s="4" t="s">
        <v>92</v>
      </c>
      <c r="AQ917" s="4">
        <v>1990</v>
      </c>
      <c r="AS917" s="4" t="s">
        <v>5612</v>
      </c>
      <c r="AU917" s="5">
        <v>38731</v>
      </c>
      <c r="AX917" s="4" t="s">
        <v>5612</v>
      </c>
      <c r="BF917" s="4" t="s">
        <v>5613</v>
      </c>
      <c r="BL917" s="4" t="s">
        <v>97</v>
      </c>
      <c r="BN917" s="4" t="s">
        <v>97</v>
      </c>
      <c r="BV917" s="4" t="s">
        <v>5566</v>
      </c>
      <c r="BY917" s="4" t="s">
        <v>5614</v>
      </c>
      <c r="CA917" s="8" t="str">
        <f>CONCATENATE(MID(AX917,6,2),"/",MID(AX917,9,2),"/",MID(AX917,1,4))</f>
        <v>01/20/2010</v>
      </c>
      <c r="CB917" s="7" t="str">
        <f>MID(BF917,33,4)</f>
        <v>954</v>
      </c>
    </row>
    <row r="918" spans="1:80">
      <c r="A918" s="12">
        <v>955</v>
      </c>
      <c r="B918" s="4">
        <v>1284</v>
      </c>
      <c r="C918" s="4" t="s">
        <v>256</v>
      </c>
      <c r="E918" s="4" t="s">
        <v>5615</v>
      </c>
      <c r="X918" s="4" t="s">
        <v>5616</v>
      </c>
      <c r="AC918" s="4" t="s">
        <v>1352</v>
      </c>
      <c r="AI918" s="4" t="s">
        <v>109</v>
      </c>
      <c r="AQ918" s="4">
        <v>1990</v>
      </c>
      <c r="AS918" s="4" t="s">
        <v>5617</v>
      </c>
      <c r="AU918" s="5">
        <v>38735</v>
      </c>
      <c r="AX918" s="4" t="s">
        <v>5617</v>
      </c>
      <c r="BF918" s="4" t="s">
        <v>5618</v>
      </c>
      <c r="BL918" s="4" t="s">
        <v>97</v>
      </c>
      <c r="BN918" s="4" t="s">
        <v>97</v>
      </c>
      <c r="BV918" s="4" t="s">
        <v>5566</v>
      </c>
      <c r="BY918" s="4" t="s">
        <v>5619</v>
      </c>
      <c r="CA918" s="8" t="str">
        <f>CONCATENATE(MID(AX918,6,2),"/",MID(AX918,9,2),"/",MID(AX918,1,4))</f>
        <v>01/20/2010</v>
      </c>
      <c r="CB918" s="7" t="str">
        <f>MID(BF918,33,4)</f>
        <v>955</v>
      </c>
    </row>
    <row r="919" spans="1:80">
      <c r="A919" s="12">
        <v>956</v>
      </c>
      <c r="B919" s="4">
        <v>1285</v>
      </c>
      <c r="C919" s="4" t="s">
        <v>256</v>
      </c>
      <c r="E919" s="4" t="s">
        <v>5620</v>
      </c>
      <c r="AS919" s="4" t="s">
        <v>5621</v>
      </c>
      <c r="AU919" s="5">
        <v>38736</v>
      </c>
      <c r="AX919" s="4" t="s">
        <v>5621</v>
      </c>
      <c r="BF919" s="4" t="s">
        <v>5622</v>
      </c>
      <c r="BL919" s="4" t="s">
        <v>97</v>
      </c>
      <c r="BN919" s="4" t="s">
        <v>97</v>
      </c>
      <c r="BV919" s="4" t="s">
        <v>5555</v>
      </c>
      <c r="BY919" s="4" t="s">
        <v>2637</v>
      </c>
      <c r="CA919" s="8" t="str">
        <f>CONCATENATE(MID(AX919,6,2),"/",MID(AX919,9,2),"/",MID(AX919,1,4))</f>
        <v>01/20/2010</v>
      </c>
      <c r="CB919" s="7" t="str">
        <f>MID(BF919,33,4)</f>
        <v>956</v>
      </c>
    </row>
    <row r="920" spans="1:80">
      <c r="A920" s="12">
        <v>957</v>
      </c>
      <c r="B920" s="4">
        <v>1286</v>
      </c>
      <c r="C920" s="4" t="s">
        <v>256</v>
      </c>
      <c r="E920" s="4" t="s">
        <v>5623</v>
      </c>
      <c r="P920" s="4" t="s">
        <v>104</v>
      </c>
      <c r="U920" s="4" t="s">
        <v>454</v>
      </c>
      <c r="AC920" s="4" t="s">
        <v>2532</v>
      </c>
      <c r="AF920" s="4" t="s">
        <v>2864</v>
      </c>
      <c r="AI920" s="4" t="s">
        <v>91</v>
      </c>
      <c r="AN920" s="4" t="s">
        <v>3205</v>
      </c>
      <c r="AQ920" s="4">
        <v>1991</v>
      </c>
      <c r="AS920" s="4" t="s">
        <v>5624</v>
      </c>
      <c r="AU920" s="5">
        <v>38735</v>
      </c>
      <c r="AX920" s="4" t="s">
        <v>5624</v>
      </c>
      <c r="BD920" s="4" t="s">
        <v>5625</v>
      </c>
      <c r="BF920" s="4" t="s">
        <v>5626</v>
      </c>
      <c r="BL920" s="4" t="s">
        <v>97</v>
      </c>
      <c r="BN920" s="4" t="s">
        <v>97</v>
      </c>
      <c r="BY920" s="4" t="s">
        <v>5627</v>
      </c>
      <c r="CA920" s="8" t="str">
        <f>CONCATENATE(MID(AX920,6,2),"/",MID(AX920,9,2),"/",MID(AX920,1,4))</f>
        <v>01/20/2010</v>
      </c>
      <c r="CB920" s="7" t="str">
        <f>MID(BF920,33,4)</f>
        <v>957</v>
      </c>
    </row>
    <row r="921" spans="1:80">
      <c r="A921" s="12">
        <v>958</v>
      </c>
      <c r="B921" s="4">
        <v>1287</v>
      </c>
      <c r="C921" s="4" t="s">
        <v>256</v>
      </c>
      <c r="E921" s="4" t="s">
        <v>5628</v>
      </c>
      <c r="AC921" s="4" t="s">
        <v>2532</v>
      </c>
      <c r="AI921" s="4" t="s">
        <v>109</v>
      </c>
      <c r="AN921" s="4" t="s">
        <v>157</v>
      </c>
      <c r="AQ921" s="4">
        <v>1991</v>
      </c>
      <c r="AS921" s="4" t="s">
        <v>5629</v>
      </c>
      <c r="AU921" s="4" t="s">
        <v>5569</v>
      </c>
      <c r="AX921" s="4" t="s">
        <v>5629</v>
      </c>
      <c r="BD921" s="4" t="s">
        <v>5630</v>
      </c>
      <c r="BF921" s="4" t="s">
        <v>5631</v>
      </c>
      <c r="BH921" s="4" t="s">
        <v>96</v>
      </c>
      <c r="BL921" s="4" t="s">
        <v>97</v>
      </c>
      <c r="BN921" s="4" t="s">
        <v>97</v>
      </c>
      <c r="BY921" s="4" t="s">
        <v>5632</v>
      </c>
      <c r="CA921" s="8" t="str">
        <f>CONCATENATE(MID(AX921,6,2),"/",MID(AX921,9,2),"/",MID(AX921,1,4))</f>
        <v>01/20/2010</v>
      </c>
      <c r="CB921" s="7" t="str">
        <f>MID(BF921,33,4)</f>
        <v>958</v>
      </c>
    </row>
    <row r="922" spans="1:80">
      <c r="A922" s="12">
        <v>959</v>
      </c>
      <c r="B922" s="4">
        <v>1289</v>
      </c>
      <c r="C922" s="4" t="s">
        <v>256</v>
      </c>
      <c r="E922" s="4" t="s">
        <v>5633</v>
      </c>
      <c r="U922" s="4" t="s">
        <v>86</v>
      </c>
      <c r="AC922" s="4" t="s">
        <v>2532</v>
      </c>
      <c r="AF922" s="4" t="s">
        <v>118</v>
      </c>
      <c r="AI922" s="4" t="s">
        <v>109</v>
      </c>
      <c r="AN922" s="4" t="s">
        <v>110</v>
      </c>
      <c r="AQ922" s="4">
        <v>1991</v>
      </c>
      <c r="AS922" s="4" t="s">
        <v>5634</v>
      </c>
      <c r="AU922" s="5">
        <v>38735</v>
      </c>
      <c r="AX922" s="4" t="s">
        <v>5634</v>
      </c>
      <c r="BF922" s="4" t="s">
        <v>5635</v>
      </c>
      <c r="BH922" s="4" t="s">
        <v>96</v>
      </c>
      <c r="BL922" s="4" t="s">
        <v>97</v>
      </c>
      <c r="BN922" s="4" t="s">
        <v>97</v>
      </c>
      <c r="BU922" s="4" t="s">
        <v>5636</v>
      </c>
      <c r="BY922" s="4" t="s">
        <v>5637</v>
      </c>
      <c r="CA922" s="8" t="str">
        <f>CONCATENATE(MID(AX922,6,2),"/",MID(AX922,9,2),"/",MID(AX922,1,4))</f>
        <v>01/20/2010</v>
      </c>
      <c r="CB922" s="7" t="str">
        <f>MID(BF922,33,4)</f>
        <v>959</v>
      </c>
    </row>
    <row r="923" spans="1:80">
      <c r="A923" s="12">
        <v>960</v>
      </c>
      <c r="B923" s="4">
        <v>1288</v>
      </c>
      <c r="C923" s="4" t="s">
        <v>256</v>
      </c>
      <c r="E923" s="4" t="s">
        <v>5638</v>
      </c>
      <c r="AS923" s="4" t="s">
        <v>5639</v>
      </c>
      <c r="AU923" s="5">
        <v>38736</v>
      </c>
      <c r="AX923" s="4" t="s">
        <v>5639</v>
      </c>
      <c r="BF923" s="4" t="s">
        <v>5640</v>
      </c>
      <c r="BL923" s="4" t="s">
        <v>97</v>
      </c>
      <c r="BN923" s="4" t="s">
        <v>97</v>
      </c>
      <c r="BY923" s="4" t="s">
        <v>5641</v>
      </c>
      <c r="CA923" s="8" t="str">
        <f>CONCATENATE(MID(AX923,6,2),"/",MID(AX923,9,2),"/",MID(AX923,1,4))</f>
        <v>01/20/2010</v>
      </c>
      <c r="CB923" s="7" t="str">
        <f>MID(BF923,33,4)</f>
        <v>960</v>
      </c>
    </row>
    <row r="924" spans="1:80">
      <c r="A924" s="12">
        <v>961</v>
      </c>
      <c r="B924" s="4">
        <v>1306</v>
      </c>
      <c r="C924" s="4" t="s">
        <v>256</v>
      </c>
      <c r="E924" s="4" t="s">
        <v>5642</v>
      </c>
      <c r="J924" s="4" t="s">
        <v>5643</v>
      </c>
      <c r="R924" s="4" t="s">
        <v>85</v>
      </c>
      <c r="U924" s="4" t="s">
        <v>454</v>
      </c>
      <c r="X924" s="4" t="s">
        <v>89</v>
      </c>
      <c r="Z924" s="4" t="s">
        <v>5644</v>
      </c>
      <c r="AC924" s="4" t="s">
        <v>89</v>
      </c>
      <c r="AF924" s="4" t="s">
        <v>90</v>
      </c>
      <c r="AI924" s="4" t="s">
        <v>109</v>
      </c>
      <c r="AN924" s="4" t="s">
        <v>5645</v>
      </c>
      <c r="AQ924" s="4">
        <v>1988</v>
      </c>
      <c r="AS924" s="4" t="s">
        <v>5646</v>
      </c>
      <c r="AU924" s="5">
        <v>38737</v>
      </c>
      <c r="AX924" s="4" t="s">
        <v>5646</v>
      </c>
      <c r="BD924" s="4" t="s">
        <v>5647</v>
      </c>
      <c r="BF924" s="4" t="s">
        <v>5648</v>
      </c>
      <c r="BH924" s="4" t="s">
        <v>96</v>
      </c>
      <c r="BL924" s="4" t="s">
        <v>97</v>
      </c>
      <c r="BN924" s="4" t="s">
        <v>97</v>
      </c>
      <c r="BV924" s="4" t="s">
        <v>5649</v>
      </c>
      <c r="BY924" s="4" t="s">
        <v>5650</v>
      </c>
      <c r="CA924" s="8" t="str">
        <f>CONCATENATE(MID(AX924,6,2),"/",MID(AX924,9,2),"/",MID(AX924,1,4))</f>
        <v>01/21/2010</v>
      </c>
      <c r="CB924" s="7" t="str">
        <f>MID(BF924,33,4)</f>
        <v>961</v>
      </c>
    </row>
    <row r="925" spans="1:80">
      <c r="A925" s="12">
        <v>962</v>
      </c>
      <c r="B925" s="4">
        <v>1323</v>
      </c>
      <c r="C925" s="4" t="s">
        <v>256</v>
      </c>
      <c r="AS925" s="4" t="s">
        <v>5651</v>
      </c>
      <c r="AX925" s="4" t="s">
        <v>5651</v>
      </c>
      <c r="BF925" s="4" t="s">
        <v>5652</v>
      </c>
      <c r="BL925" s="4" t="s">
        <v>97</v>
      </c>
      <c r="BN925" s="4" t="s">
        <v>97</v>
      </c>
      <c r="BY925" s="4" t="s">
        <v>5653</v>
      </c>
      <c r="CA925" s="8" t="str">
        <f>CONCATENATE(MID(AX925,6,2),"/",MID(AX925,9,2),"/",MID(AX925,1,4))</f>
        <v>01/22/2010</v>
      </c>
      <c r="CB925" s="7" t="str">
        <f>MID(BF925,33,4)</f>
        <v>962</v>
      </c>
    </row>
    <row r="926" spans="1:80">
      <c r="A926" s="12">
        <v>963</v>
      </c>
      <c r="B926" s="4">
        <v>1305</v>
      </c>
      <c r="C926" s="4" t="s">
        <v>256</v>
      </c>
      <c r="E926" s="4" t="s">
        <v>5654</v>
      </c>
      <c r="U926" s="4" t="s">
        <v>454</v>
      </c>
      <c r="AS926" s="4" t="s">
        <v>5655</v>
      </c>
      <c r="AU926" s="5">
        <v>38737</v>
      </c>
      <c r="AX926" s="4" t="s">
        <v>5655</v>
      </c>
      <c r="BD926" s="4" t="s">
        <v>5656</v>
      </c>
      <c r="BF926" s="4" t="s">
        <v>5657</v>
      </c>
      <c r="BL926" s="4" t="s">
        <v>97</v>
      </c>
      <c r="BN926" s="4" t="s">
        <v>97</v>
      </c>
      <c r="BY926" s="4" t="s">
        <v>5658</v>
      </c>
      <c r="CA926" s="8" t="str">
        <f>CONCATENATE(MID(AX926,6,2),"/",MID(AX926,9,2),"/",MID(AX926,1,4))</f>
        <v>01/22/2010</v>
      </c>
      <c r="CB926" s="7" t="str">
        <f>MID(BF926,33,4)</f>
        <v>963</v>
      </c>
    </row>
    <row r="927" spans="1:80">
      <c r="A927" s="12">
        <v>964</v>
      </c>
      <c r="B927" s="4">
        <v>1312</v>
      </c>
      <c r="C927" s="4" t="s">
        <v>256</v>
      </c>
      <c r="E927" s="4" t="s">
        <v>5659</v>
      </c>
      <c r="U927" s="4" t="s">
        <v>454</v>
      </c>
      <c r="AI927" s="4" t="s">
        <v>91</v>
      </c>
      <c r="AQ927" s="4">
        <v>1990</v>
      </c>
      <c r="AT927" s="4" t="s">
        <v>5660</v>
      </c>
      <c r="AV927" s="5">
        <v>38737</v>
      </c>
      <c r="AX927" s="4" t="s">
        <v>5660</v>
      </c>
      <c r="AY927" s="4" t="s">
        <v>5660</v>
      </c>
      <c r="BD927" s="4" t="s">
        <v>5661</v>
      </c>
      <c r="BF927" s="4" t="s">
        <v>5662</v>
      </c>
      <c r="BG927" s="4" t="s">
        <v>5662</v>
      </c>
      <c r="BL927" s="4" t="s">
        <v>97</v>
      </c>
      <c r="BN927" s="4" t="s">
        <v>97</v>
      </c>
      <c r="BY927" s="4" t="s">
        <v>5663</v>
      </c>
      <c r="CA927" s="8" t="str">
        <f>CONCATENATE(MID(AX927,6,2),"/",MID(AX927,9,2),"/",MID(AX927,1,4))</f>
        <v>01/23/2010</v>
      </c>
      <c r="CB927" s="7" t="str">
        <f>MID(BF927,33,4)</f>
        <v>964</v>
      </c>
    </row>
    <row r="928" spans="1:80">
      <c r="A928" s="12">
        <v>965</v>
      </c>
      <c r="B928" s="4">
        <v>1313</v>
      </c>
      <c r="C928" s="4" t="s">
        <v>256</v>
      </c>
      <c r="E928" s="4" t="s">
        <v>5664</v>
      </c>
      <c r="R928" s="4" t="s">
        <v>85</v>
      </c>
      <c r="U928" s="4" t="s">
        <v>454</v>
      </c>
      <c r="AC928" s="4" t="s">
        <v>89</v>
      </c>
      <c r="AF928" s="4" t="s">
        <v>90</v>
      </c>
      <c r="AI928" s="4" t="s">
        <v>91</v>
      </c>
      <c r="AN928" s="4" t="s">
        <v>157</v>
      </c>
      <c r="AQ928" s="4">
        <v>1990</v>
      </c>
      <c r="AS928" s="4" t="s">
        <v>5665</v>
      </c>
      <c r="AU928" s="5">
        <v>38737</v>
      </c>
      <c r="AX928" s="4" t="s">
        <v>5665</v>
      </c>
      <c r="BD928" s="4" t="s">
        <v>5666</v>
      </c>
      <c r="BF928" s="4" t="s">
        <v>5667</v>
      </c>
      <c r="BL928" s="4" t="s">
        <v>97</v>
      </c>
      <c r="BN928" s="4" t="s">
        <v>97</v>
      </c>
      <c r="BY928" s="4" t="s">
        <v>5668</v>
      </c>
      <c r="CA928" s="8" t="str">
        <f>CONCATENATE(MID(AX928,6,2),"/",MID(AX928,9,2),"/",MID(AX928,1,4))</f>
        <v>01/26/2010</v>
      </c>
      <c r="CB928" s="7" t="str">
        <f>MID(BF928,33,4)</f>
        <v>965</v>
      </c>
    </row>
    <row r="929" spans="1:80">
      <c r="A929" s="12">
        <v>966</v>
      </c>
      <c r="B929" s="4">
        <v>1322</v>
      </c>
      <c r="C929" s="4" t="s">
        <v>256</v>
      </c>
      <c r="E929" s="4" t="s">
        <v>5669</v>
      </c>
      <c r="J929" s="4" t="s">
        <v>5670</v>
      </c>
      <c r="R929" s="4" t="s">
        <v>2965</v>
      </c>
      <c r="U929" s="4" t="s">
        <v>454</v>
      </c>
      <c r="X929" s="4" t="s">
        <v>5671</v>
      </c>
      <c r="AC929" s="4" t="s">
        <v>5672</v>
      </c>
      <c r="AF929" s="4" t="s">
        <v>483</v>
      </c>
      <c r="AI929" s="4" t="s">
        <v>91</v>
      </c>
      <c r="AN929" s="4" t="s">
        <v>110</v>
      </c>
      <c r="AQ929" s="4">
        <v>1989</v>
      </c>
      <c r="AS929" s="4" t="s">
        <v>5673</v>
      </c>
      <c r="AU929" s="5">
        <v>38737</v>
      </c>
      <c r="AX929" s="4" t="s">
        <v>5673</v>
      </c>
      <c r="BD929" s="4" t="s">
        <v>3131</v>
      </c>
      <c r="BF929" s="4" t="s">
        <v>5674</v>
      </c>
      <c r="BH929" s="4" t="s">
        <v>96</v>
      </c>
      <c r="BL929" s="4" t="s">
        <v>97</v>
      </c>
      <c r="BN929" s="4" t="s">
        <v>97</v>
      </c>
      <c r="BV929" s="4" t="s">
        <v>5675</v>
      </c>
      <c r="BY929" s="4" t="s">
        <v>5676</v>
      </c>
      <c r="CA929" s="8" t="str">
        <f>CONCATENATE(MID(AX929,6,2),"/",MID(AX929,9,2),"/",MID(AX929,1,4))</f>
        <v>01/26/2010</v>
      </c>
      <c r="CB929" s="7" t="str">
        <f>MID(BF929,33,4)</f>
        <v>966</v>
      </c>
    </row>
    <row r="930" spans="1:80">
      <c r="A930" s="12">
        <v>967</v>
      </c>
      <c r="B930" s="4">
        <v>1332</v>
      </c>
      <c r="C930" s="4" t="s">
        <v>256</v>
      </c>
      <c r="E930" s="4" t="s">
        <v>5690</v>
      </c>
      <c r="K930" s="4" t="s">
        <v>5690</v>
      </c>
      <c r="R930" s="4" t="s">
        <v>85</v>
      </c>
      <c r="U930" s="4" t="s">
        <v>454</v>
      </c>
      <c r="AF930" s="4" t="s">
        <v>118</v>
      </c>
      <c r="AI930" s="4" t="s">
        <v>91</v>
      </c>
      <c r="AN930" s="4" t="s">
        <v>110</v>
      </c>
      <c r="AQ930" s="4">
        <v>1988</v>
      </c>
      <c r="AT930" s="4" t="s">
        <v>5691</v>
      </c>
      <c r="AV930" s="5">
        <v>38742</v>
      </c>
      <c r="AX930" s="4" t="s">
        <v>5691</v>
      </c>
      <c r="AY930" s="4" t="s">
        <v>5691</v>
      </c>
      <c r="BD930" s="4" t="s">
        <v>5692</v>
      </c>
      <c r="BF930" s="4" t="s">
        <v>5693</v>
      </c>
      <c r="BG930" s="4" t="s">
        <v>5693</v>
      </c>
      <c r="BL930" s="4" t="s">
        <v>97</v>
      </c>
      <c r="BN930" s="4" t="s">
        <v>97</v>
      </c>
      <c r="BU930" s="4" t="s">
        <v>5694</v>
      </c>
      <c r="BV930" s="4" t="s">
        <v>5695</v>
      </c>
      <c r="BY930" s="4" t="s">
        <v>5696</v>
      </c>
      <c r="CA930" s="8" t="str">
        <f>CONCATENATE(MID(AX930,6,2),"/",MID(AX930,9,2),"/",MID(AX930,1,4))</f>
        <v>01/27/2010</v>
      </c>
      <c r="CB930" s="7" t="str">
        <f>MID(BF930,33,4)</f>
        <v>967</v>
      </c>
    </row>
    <row r="931" spans="1:80">
      <c r="A931" s="12">
        <v>968</v>
      </c>
      <c r="B931" s="4">
        <v>1328</v>
      </c>
      <c r="C931" s="4" t="s">
        <v>256</v>
      </c>
      <c r="E931" s="4" t="s">
        <v>5697</v>
      </c>
      <c r="K931" s="4" t="s">
        <v>5698</v>
      </c>
      <c r="AI931" s="4" t="s">
        <v>91</v>
      </c>
      <c r="AN931" s="4" t="s">
        <v>157</v>
      </c>
      <c r="AQ931" s="4">
        <v>1990</v>
      </c>
      <c r="AT931" s="4" t="s">
        <v>5699</v>
      </c>
      <c r="AV931" s="5">
        <v>38717</v>
      </c>
      <c r="AX931" s="4" t="s">
        <v>5699</v>
      </c>
      <c r="AY931" s="4" t="s">
        <v>5699</v>
      </c>
      <c r="BD931" s="4" t="s">
        <v>5700</v>
      </c>
      <c r="BF931" s="4" t="s">
        <v>5701</v>
      </c>
      <c r="BG931" s="4" t="s">
        <v>5701</v>
      </c>
      <c r="BL931" s="4" t="s">
        <v>97</v>
      </c>
      <c r="BN931" s="4" t="s">
        <v>97</v>
      </c>
      <c r="BU931" s="4" t="s">
        <v>5702</v>
      </c>
      <c r="BV931" s="4" t="s">
        <v>5703</v>
      </c>
      <c r="BY931" s="4" t="s">
        <v>5704</v>
      </c>
      <c r="CA931" s="8" t="str">
        <f>CONCATENATE(MID(AX931,6,2),"/",MID(AX931,9,2),"/",MID(AX931,1,4))</f>
        <v>01/27/2010</v>
      </c>
      <c r="CB931" s="7" t="str">
        <f>MID(BF931,33,4)</f>
        <v>968</v>
      </c>
    </row>
    <row r="932" spans="1:80">
      <c r="A932" s="12">
        <v>969</v>
      </c>
      <c r="B932" s="4">
        <v>1333</v>
      </c>
      <c r="C932" s="4" t="s">
        <v>256</v>
      </c>
      <c r="E932" s="4" t="s">
        <v>5705</v>
      </c>
      <c r="K932" s="4" t="s">
        <v>5706</v>
      </c>
      <c r="R932" s="4" t="s">
        <v>85</v>
      </c>
      <c r="U932" s="4" t="s">
        <v>1376</v>
      </c>
      <c r="X932" s="4" t="s">
        <v>5707</v>
      </c>
      <c r="AC932" s="4" t="s">
        <v>3449</v>
      </c>
      <c r="AF932" s="4" t="s">
        <v>90</v>
      </c>
      <c r="AI932" s="4" t="s">
        <v>109</v>
      </c>
      <c r="AN932" s="4" t="s">
        <v>157</v>
      </c>
      <c r="AQ932" s="4">
        <v>1983</v>
      </c>
      <c r="AT932" s="4" t="s">
        <v>5708</v>
      </c>
      <c r="AV932" s="5">
        <v>38721</v>
      </c>
      <c r="AX932" s="4" t="s">
        <v>5708</v>
      </c>
      <c r="AY932" s="4" t="s">
        <v>5708</v>
      </c>
      <c r="BD932" s="4" t="s">
        <v>5709</v>
      </c>
      <c r="BF932" s="4" t="s">
        <v>5710</v>
      </c>
      <c r="BG932" s="4" t="s">
        <v>5710</v>
      </c>
      <c r="BH932" s="4" t="s">
        <v>313</v>
      </c>
      <c r="BL932" s="4" t="s">
        <v>97</v>
      </c>
      <c r="BN932" s="4" t="s">
        <v>97</v>
      </c>
      <c r="BU932" s="4" t="s">
        <v>5694</v>
      </c>
      <c r="BV932" s="4" t="s">
        <v>5711</v>
      </c>
      <c r="BY932" s="4" t="s">
        <v>5712</v>
      </c>
      <c r="CA932" s="8" t="str">
        <f>CONCATENATE(MID(AX932,6,2),"/",MID(AX932,9,2),"/",MID(AX932,1,4))</f>
        <v>01/27/2010</v>
      </c>
      <c r="CB932" s="7" t="str">
        <f>MID(BF932,33,4)</f>
        <v>969</v>
      </c>
    </row>
    <row r="933" spans="1:80">
      <c r="A933" s="12">
        <v>970</v>
      </c>
      <c r="B933" s="4">
        <v>1334</v>
      </c>
      <c r="C933" s="4" t="s">
        <v>256</v>
      </c>
      <c r="E933" s="4" t="s">
        <v>5713</v>
      </c>
      <c r="U933" s="4" t="s">
        <v>454</v>
      </c>
      <c r="AC933" s="4" t="s">
        <v>89</v>
      </c>
      <c r="AT933" s="4" t="s">
        <v>5714</v>
      </c>
      <c r="AV933" s="5">
        <v>38728</v>
      </c>
      <c r="AX933" s="4" t="s">
        <v>5714</v>
      </c>
      <c r="AY933" s="4" t="s">
        <v>5714</v>
      </c>
      <c r="BF933" s="4" t="s">
        <v>5715</v>
      </c>
      <c r="BG933" s="4" t="s">
        <v>5715</v>
      </c>
      <c r="BL933" s="4" t="s">
        <v>97</v>
      </c>
      <c r="BN933" s="4" t="s">
        <v>97</v>
      </c>
      <c r="BU933" s="4" t="s">
        <v>5716</v>
      </c>
      <c r="BY933" s="4" t="s">
        <v>146</v>
      </c>
      <c r="CA933" s="8" t="str">
        <f>CONCATENATE(MID(AX933,6,2),"/",MID(AX933,9,2),"/",MID(AX933,1,4))</f>
        <v>01/27/2010</v>
      </c>
      <c r="CB933" s="7" t="str">
        <f>MID(BF933,33,4)</f>
        <v>970</v>
      </c>
    </row>
    <row r="934" spans="1:80">
      <c r="A934" s="12">
        <v>971</v>
      </c>
      <c r="B934" s="4">
        <v>1336</v>
      </c>
      <c r="C934" s="4" t="s">
        <v>256</v>
      </c>
      <c r="E934" s="4" t="s">
        <v>5717</v>
      </c>
      <c r="U934" s="4" t="s">
        <v>454</v>
      </c>
      <c r="AT934" s="4" t="s">
        <v>5718</v>
      </c>
      <c r="AV934" s="5">
        <v>38728</v>
      </c>
      <c r="AX934" s="4" t="s">
        <v>5718</v>
      </c>
      <c r="AY934" s="4" t="s">
        <v>5718</v>
      </c>
      <c r="BF934" s="4" t="s">
        <v>5719</v>
      </c>
      <c r="BG934" s="4" t="s">
        <v>5719</v>
      </c>
      <c r="BL934" s="4" t="s">
        <v>97</v>
      </c>
      <c r="BN934" s="4" t="s">
        <v>97</v>
      </c>
      <c r="BU934" s="4" t="s">
        <v>5694</v>
      </c>
      <c r="BY934" s="4" t="s">
        <v>146</v>
      </c>
      <c r="CA934" s="8" t="str">
        <f>CONCATENATE(MID(AX934,6,2),"/",MID(AX934,9,2),"/",MID(AX934,1,4))</f>
        <v>01/27/2010</v>
      </c>
      <c r="CB934" s="7" t="str">
        <f>MID(BF934,33,4)</f>
        <v>971</v>
      </c>
    </row>
    <row r="935" spans="1:80">
      <c r="A935" s="12">
        <v>972</v>
      </c>
      <c r="B935" s="4">
        <v>1335</v>
      </c>
      <c r="C935" s="4" t="s">
        <v>256</v>
      </c>
      <c r="E935" s="4" t="s">
        <v>5720</v>
      </c>
      <c r="R935" s="4" t="s">
        <v>85</v>
      </c>
      <c r="U935" s="4" t="s">
        <v>454</v>
      </c>
      <c r="X935" s="4" t="s">
        <v>87</v>
      </c>
      <c r="AC935" s="4" t="s">
        <v>89</v>
      </c>
      <c r="AF935" s="4" t="s">
        <v>118</v>
      </c>
      <c r="AI935" s="4" t="s">
        <v>109</v>
      </c>
      <c r="AN935" s="4" t="s">
        <v>92</v>
      </c>
      <c r="AQ935" s="4">
        <v>1989</v>
      </c>
      <c r="AT935" s="4" t="s">
        <v>5721</v>
      </c>
      <c r="AV935" s="5">
        <v>38721</v>
      </c>
      <c r="AX935" s="4" t="s">
        <v>5721</v>
      </c>
      <c r="AY935" s="4" t="s">
        <v>5721</v>
      </c>
      <c r="BF935" s="4" t="s">
        <v>5722</v>
      </c>
      <c r="BG935" s="4" t="s">
        <v>5722</v>
      </c>
      <c r="BH935" s="4" t="s">
        <v>96</v>
      </c>
      <c r="BL935" s="4" t="s">
        <v>97</v>
      </c>
      <c r="BN935" s="4" t="s">
        <v>97</v>
      </c>
      <c r="BU935" s="4" t="s">
        <v>5694</v>
      </c>
      <c r="BY935" s="4" t="s">
        <v>5723</v>
      </c>
      <c r="CA935" s="8" t="str">
        <f>CONCATENATE(MID(AX935,6,2),"/",MID(AX935,9,2),"/",MID(AX935,1,4))</f>
        <v>01/27/2010</v>
      </c>
      <c r="CB935" s="7" t="str">
        <f>MID(BF935,33,4)</f>
        <v>972</v>
      </c>
    </row>
    <row r="936" spans="1:80">
      <c r="A936" s="12">
        <v>973</v>
      </c>
      <c r="B936" s="4">
        <v>1340</v>
      </c>
      <c r="C936" s="4" t="s">
        <v>256</v>
      </c>
      <c r="E936" s="4" t="s">
        <v>1761</v>
      </c>
      <c r="U936" s="4" t="s">
        <v>86</v>
      </c>
      <c r="X936" s="4" t="s">
        <v>87</v>
      </c>
      <c r="AC936" s="4" t="s">
        <v>89</v>
      </c>
      <c r="AI936" s="4" t="s">
        <v>109</v>
      </c>
      <c r="AQ936" s="4">
        <v>1988</v>
      </c>
      <c r="AS936" s="4" t="s">
        <v>5677</v>
      </c>
      <c r="AU936" s="5">
        <v>38742</v>
      </c>
      <c r="AX936" s="4" t="s">
        <v>5677</v>
      </c>
      <c r="BD936" s="4" t="s">
        <v>5678</v>
      </c>
      <c r="BF936" s="4" t="s">
        <v>5679</v>
      </c>
      <c r="BL936" s="4" t="s">
        <v>97</v>
      </c>
      <c r="BN936" s="4" t="s">
        <v>97</v>
      </c>
      <c r="BY936" s="4" t="s">
        <v>5680</v>
      </c>
      <c r="CA936" s="8" t="str">
        <f>CONCATENATE(MID(AX936,6,2),"/",MID(AX936,9,2),"/",MID(AX936,1,4))</f>
        <v>01/27/2010</v>
      </c>
      <c r="CB936" s="7" t="str">
        <f>MID(BF936,33,4)</f>
        <v>973</v>
      </c>
    </row>
    <row r="937" spans="1:80">
      <c r="A937" s="12">
        <v>974</v>
      </c>
      <c r="B937" s="4">
        <v>1342</v>
      </c>
      <c r="C937" s="4" t="s">
        <v>256</v>
      </c>
      <c r="E937" s="4" t="s">
        <v>5681</v>
      </c>
      <c r="J937" s="4" t="s">
        <v>5682</v>
      </c>
      <c r="R937" s="4" t="s">
        <v>5683</v>
      </c>
      <c r="U937" s="4" t="s">
        <v>804</v>
      </c>
      <c r="Z937" s="4" t="s">
        <v>5684</v>
      </c>
      <c r="AF937" s="4" t="s">
        <v>483</v>
      </c>
      <c r="AI937" s="4" t="s">
        <v>119</v>
      </c>
      <c r="AN937" s="4" t="s">
        <v>130</v>
      </c>
      <c r="AS937" s="4" t="s">
        <v>5685</v>
      </c>
      <c r="AU937" s="5">
        <v>38743</v>
      </c>
      <c r="AX937" s="4" t="s">
        <v>5685</v>
      </c>
      <c r="BD937" s="4" t="s">
        <v>5686</v>
      </c>
      <c r="BF937" s="4" t="s">
        <v>5687</v>
      </c>
      <c r="BH937" s="4" t="s">
        <v>96</v>
      </c>
      <c r="BL937" s="4" t="s">
        <v>97</v>
      </c>
      <c r="BN937" s="4" t="s">
        <v>97</v>
      </c>
      <c r="BV937" s="4" t="s">
        <v>5688</v>
      </c>
      <c r="BY937" s="4" t="s">
        <v>5689</v>
      </c>
      <c r="CA937" s="8" t="str">
        <f>CONCATENATE(MID(AX937,6,2),"/",MID(AX937,9,2),"/",MID(AX937,1,4))</f>
        <v>01/27/2010</v>
      </c>
      <c r="CB937" s="7" t="str">
        <f>MID(BF937,33,4)</f>
        <v>974</v>
      </c>
    </row>
    <row r="938" spans="1:80">
      <c r="A938" s="12">
        <v>975</v>
      </c>
      <c r="B938" s="4">
        <v>1343</v>
      </c>
      <c r="C938" s="4" t="s">
        <v>256</v>
      </c>
      <c r="E938" s="4" t="s">
        <v>5737</v>
      </c>
      <c r="AI938" s="4" t="s">
        <v>109</v>
      </c>
      <c r="AN938" s="4" t="s">
        <v>724</v>
      </c>
      <c r="AQ938" s="4">
        <v>1974</v>
      </c>
      <c r="AS938" s="4" t="s">
        <v>5738</v>
      </c>
      <c r="AU938" s="5">
        <v>38461</v>
      </c>
      <c r="AX938" s="4" t="s">
        <v>5738</v>
      </c>
      <c r="BD938" s="4" t="s">
        <v>5739</v>
      </c>
      <c r="BF938" s="4" t="s">
        <v>5740</v>
      </c>
      <c r="BH938" s="4" t="s">
        <v>96</v>
      </c>
      <c r="BL938" s="4" t="s">
        <v>97</v>
      </c>
      <c r="BN938" s="4" t="s">
        <v>97</v>
      </c>
      <c r="BV938" s="4" t="s">
        <v>5741</v>
      </c>
      <c r="BY938" s="4" t="s">
        <v>5742</v>
      </c>
      <c r="CA938" s="8" t="str">
        <f>CONCATENATE(MID(AX938,6,2),"/",MID(AX938,9,2),"/",MID(AX938,1,4))</f>
        <v>01/28/2010</v>
      </c>
      <c r="CB938" s="7" t="str">
        <f>MID(BF938,33,4)</f>
        <v>975</v>
      </c>
    </row>
    <row r="939" spans="1:80">
      <c r="A939" s="12">
        <v>976</v>
      </c>
      <c r="B939" s="4">
        <v>1344</v>
      </c>
      <c r="C939" s="4" t="s">
        <v>256</v>
      </c>
      <c r="E939" s="4" t="s">
        <v>5743</v>
      </c>
      <c r="U939" s="4" t="s">
        <v>625</v>
      </c>
      <c r="AI939" s="4" t="s">
        <v>91</v>
      </c>
      <c r="AN939" s="4" t="s">
        <v>5744</v>
      </c>
      <c r="AQ939" s="4">
        <v>1990</v>
      </c>
      <c r="AS939" s="4" t="s">
        <v>5745</v>
      </c>
      <c r="AU939" s="5">
        <v>38460</v>
      </c>
      <c r="AX939" s="4" t="s">
        <v>5745</v>
      </c>
      <c r="BD939" s="4" t="s">
        <v>5746</v>
      </c>
      <c r="BF939" s="4" t="s">
        <v>5747</v>
      </c>
      <c r="BH939" s="4" t="s">
        <v>96</v>
      </c>
      <c r="BL939" s="4" t="s">
        <v>97</v>
      </c>
      <c r="BN939" s="4" t="s">
        <v>97</v>
      </c>
      <c r="BV939" s="4" t="s">
        <v>5741</v>
      </c>
      <c r="BY939" s="4" t="s">
        <v>5748</v>
      </c>
      <c r="CA939" s="8" t="str">
        <f>CONCATENATE(MID(AX939,6,2),"/",MID(AX939,9,2),"/",MID(AX939,1,4))</f>
        <v>01/28/2010</v>
      </c>
      <c r="CB939" s="7" t="str">
        <f>MID(BF939,33,4)</f>
        <v>976</v>
      </c>
    </row>
    <row r="940" spans="1:80">
      <c r="A940" s="12">
        <v>977</v>
      </c>
      <c r="B940" s="4">
        <v>1345</v>
      </c>
      <c r="C940" s="4" t="s">
        <v>256</v>
      </c>
      <c r="E940" s="4" t="s">
        <v>5749</v>
      </c>
      <c r="U940" s="4" t="s">
        <v>454</v>
      </c>
      <c r="AI940" s="4" t="s">
        <v>91</v>
      </c>
      <c r="AN940" s="4" t="s">
        <v>3335</v>
      </c>
      <c r="AQ940" s="4">
        <v>1989</v>
      </c>
      <c r="AS940" s="4" t="s">
        <v>5750</v>
      </c>
      <c r="AU940" s="5">
        <v>38461</v>
      </c>
      <c r="AX940" s="4" t="s">
        <v>5750</v>
      </c>
      <c r="BD940" s="4" t="s">
        <v>5751</v>
      </c>
      <c r="BF940" s="4" t="s">
        <v>5752</v>
      </c>
      <c r="BH940" s="4" t="s">
        <v>96</v>
      </c>
      <c r="BL940" s="4" t="s">
        <v>97</v>
      </c>
      <c r="BN940" s="4" t="s">
        <v>97</v>
      </c>
      <c r="BU940" s="4" t="s">
        <v>5753</v>
      </c>
      <c r="BV940" s="4" t="s">
        <v>5741</v>
      </c>
      <c r="BY940" s="4" t="s">
        <v>5754</v>
      </c>
      <c r="CA940" s="8" t="str">
        <f>CONCATENATE(MID(AX940,6,2),"/",MID(AX940,9,2),"/",MID(AX940,1,4))</f>
        <v>01/28/2010</v>
      </c>
      <c r="CB940" s="7" t="str">
        <f>MID(BF940,33,4)</f>
        <v>977</v>
      </c>
    </row>
    <row r="941" spans="1:80">
      <c r="A941" s="12">
        <v>978</v>
      </c>
      <c r="B941" s="4">
        <v>1346</v>
      </c>
      <c r="C941" s="4" t="s">
        <v>256</v>
      </c>
      <c r="E941" s="4" t="s">
        <v>5755</v>
      </c>
      <c r="U941" s="4" t="s">
        <v>454</v>
      </c>
      <c r="AI941" s="4" t="s">
        <v>109</v>
      </c>
      <c r="AQ941" s="4">
        <v>1990</v>
      </c>
      <c r="AS941" s="4" t="s">
        <v>5756</v>
      </c>
      <c r="AU941" s="5">
        <v>38460</v>
      </c>
      <c r="AX941" s="4" t="s">
        <v>5756</v>
      </c>
      <c r="BD941" s="4" t="s">
        <v>5757</v>
      </c>
      <c r="BF941" s="4" t="s">
        <v>5758</v>
      </c>
      <c r="BH941" s="4" t="s">
        <v>96</v>
      </c>
      <c r="BL941" s="4" t="s">
        <v>97</v>
      </c>
      <c r="BN941" s="4" t="s">
        <v>97</v>
      </c>
      <c r="BV941" s="4" t="s">
        <v>5741</v>
      </c>
      <c r="BY941" s="4" t="s">
        <v>1231</v>
      </c>
      <c r="CA941" s="8" t="str">
        <f>CONCATENATE(MID(AX941,6,2),"/",MID(AX941,9,2),"/",MID(AX941,1,4))</f>
        <v>01/28/2010</v>
      </c>
      <c r="CB941" s="7" t="str">
        <f>MID(BF941,33,4)</f>
        <v>978</v>
      </c>
    </row>
    <row r="942" spans="1:80">
      <c r="A942" s="12">
        <v>979</v>
      </c>
      <c r="B942" s="4">
        <v>1347</v>
      </c>
      <c r="C942" s="4" t="s">
        <v>256</v>
      </c>
      <c r="E942" s="4" t="s">
        <v>5823</v>
      </c>
      <c r="U942" s="4" t="s">
        <v>454</v>
      </c>
      <c r="AI942" s="4" t="s">
        <v>109</v>
      </c>
      <c r="AQ942" s="4">
        <v>1988</v>
      </c>
      <c r="AT942" s="4" t="s">
        <v>5824</v>
      </c>
      <c r="AV942" s="5">
        <v>38461</v>
      </c>
      <c r="AX942" s="4" t="s">
        <v>5824</v>
      </c>
      <c r="AY942" s="4" t="s">
        <v>5824</v>
      </c>
      <c r="BD942" s="4" t="s">
        <v>5825</v>
      </c>
      <c r="BF942" s="4" t="s">
        <v>5826</v>
      </c>
      <c r="BG942" s="4" t="s">
        <v>5826</v>
      </c>
      <c r="BH942" s="4" t="s">
        <v>96</v>
      </c>
      <c r="BL942" s="4" t="s">
        <v>97</v>
      </c>
      <c r="BN942" s="4" t="s">
        <v>97</v>
      </c>
      <c r="BU942" s="4" t="s">
        <v>5827</v>
      </c>
      <c r="BV942" s="4" t="s">
        <v>5828</v>
      </c>
      <c r="BY942" s="4" t="s">
        <v>5829</v>
      </c>
      <c r="CA942" s="8" t="str">
        <f>CONCATENATE(MID(AX942,6,2),"/",MID(AX942,9,2),"/",MID(AX942,1,4))</f>
        <v>01/28/2010</v>
      </c>
      <c r="CB942" s="7" t="str">
        <f>MID(BF942,33,4)</f>
        <v>979</v>
      </c>
    </row>
    <row r="943" spans="1:80">
      <c r="A943" s="12">
        <v>980</v>
      </c>
      <c r="B943" s="4">
        <v>1349</v>
      </c>
      <c r="C943" s="4" t="s">
        <v>256</v>
      </c>
      <c r="E943" s="4" t="s">
        <v>5759</v>
      </c>
      <c r="U943" s="4" t="s">
        <v>454</v>
      </c>
      <c r="AI943" s="4" t="s">
        <v>109</v>
      </c>
      <c r="AN943" s="4" t="s">
        <v>85</v>
      </c>
      <c r="AQ943" s="4">
        <v>1987</v>
      </c>
      <c r="AS943" s="4" t="s">
        <v>5760</v>
      </c>
      <c r="AU943" s="5">
        <v>38461</v>
      </c>
      <c r="AX943" s="4" t="s">
        <v>5760</v>
      </c>
      <c r="BD943" s="4" t="s">
        <v>5761</v>
      </c>
      <c r="BF943" s="4" t="s">
        <v>5762</v>
      </c>
      <c r="BH943" s="4" t="s">
        <v>96</v>
      </c>
      <c r="BL943" s="4" t="s">
        <v>97</v>
      </c>
      <c r="BN943" s="4" t="s">
        <v>97</v>
      </c>
      <c r="BV943" s="4" t="s">
        <v>5741</v>
      </c>
      <c r="BY943" s="4" t="s">
        <v>5763</v>
      </c>
      <c r="CA943" s="8" t="str">
        <f>CONCATENATE(MID(AX943,6,2),"/",MID(AX943,9,2),"/",MID(AX943,1,4))</f>
        <v>01/28/2010</v>
      </c>
      <c r="CB943" s="7" t="str">
        <f>MID(BF943,33,4)</f>
        <v>980</v>
      </c>
    </row>
    <row r="944" spans="1:80">
      <c r="A944" s="12">
        <v>981</v>
      </c>
      <c r="B944" s="4">
        <v>1350</v>
      </c>
      <c r="C944" s="4" t="s">
        <v>256</v>
      </c>
      <c r="E944" s="4" t="s">
        <v>5764</v>
      </c>
      <c r="U944" s="4" t="s">
        <v>625</v>
      </c>
      <c r="AI944" s="4" t="s">
        <v>109</v>
      </c>
      <c r="AN944" s="4" t="s">
        <v>2315</v>
      </c>
      <c r="AQ944" s="4">
        <v>1989</v>
      </c>
      <c r="AS944" s="4" t="s">
        <v>5765</v>
      </c>
      <c r="AU944" s="5">
        <v>38461</v>
      </c>
      <c r="AX944" s="4" t="s">
        <v>5765</v>
      </c>
      <c r="BD944" s="4" t="s">
        <v>5766</v>
      </c>
      <c r="BF944" s="4" t="s">
        <v>5767</v>
      </c>
      <c r="BH944" s="4" t="s">
        <v>96</v>
      </c>
      <c r="BL944" s="4" t="s">
        <v>97</v>
      </c>
      <c r="BN944" s="4" t="s">
        <v>97</v>
      </c>
      <c r="BV944" s="4" t="s">
        <v>5741</v>
      </c>
      <c r="BY944" s="4" t="s">
        <v>5768</v>
      </c>
      <c r="CA944" s="8" t="str">
        <f>CONCATENATE(MID(AX944,6,2),"/",MID(AX944,9,2),"/",MID(AX944,1,4))</f>
        <v>01/28/2010</v>
      </c>
      <c r="CB944" s="7" t="str">
        <f>MID(BF944,33,4)</f>
        <v>981</v>
      </c>
    </row>
    <row r="945" spans="1:80">
      <c r="A945" s="12">
        <v>982</v>
      </c>
      <c r="B945" s="4">
        <v>1351</v>
      </c>
      <c r="C945" s="4" t="s">
        <v>256</v>
      </c>
      <c r="E945" s="4" t="s">
        <v>5830</v>
      </c>
      <c r="U945" s="4" t="s">
        <v>5831</v>
      </c>
      <c r="AI945" s="4" t="s">
        <v>91</v>
      </c>
      <c r="AN945" s="4" t="s">
        <v>5832</v>
      </c>
      <c r="AQ945" s="4">
        <v>1958</v>
      </c>
      <c r="AT945" s="4" t="s">
        <v>5833</v>
      </c>
      <c r="AV945" s="5">
        <v>38461</v>
      </c>
      <c r="AX945" s="4" t="s">
        <v>5833</v>
      </c>
      <c r="AY945" s="4" t="s">
        <v>5833</v>
      </c>
      <c r="BD945" s="4" t="s">
        <v>5834</v>
      </c>
      <c r="BF945" s="4" t="s">
        <v>5835</v>
      </c>
      <c r="BG945" s="4" t="s">
        <v>5835</v>
      </c>
      <c r="BH945" s="4" t="s">
        <v>96</v>
      </c>
      <c r="BL945" s="4" t="s">
        <v>97</v>
      </c>
      <c r="BN945" s="4" t="s">
        <v>97</v>
      </c>
      <c r="BU945" s="4" t="s">
        <v>5836</v>
      </c>
      <c r="BV945" s="4" t="s">
        <v>5741</v>
      </c>
      <c r="BY945" s="4" t="s">
        <v>5837</v>
      </c>
      <c r="CA945" s="8" t="str">
        <f>CONCATENATE(MID(AX945,6,2),"/",MID(AX945,9,2),"/",MID(AX945,1,4))</f>
        <v>01/28/2010</v>
      </c>
      <c r="CB945" s="7" t="str">
        <f>MID(BF945,33,4)</f>
        <v>982</v>
      </c>
    </row>
    <row r="946" spans="1:80">
      <c r="A946" s="12">
        <v>983</v>
      </c>
      <c r="B946" s="4">
        <v>1352</v>
      </c>
      <c r="C946" s="4" t="s">
        <v>256</v>
      </c>
      <c r="E946" s="4" t="s">
        <v>5769</v>
      </c>
      <c r="U946" s="4" t="s">
        <v>625</v>
      </c>
      <c r="AI946" s="4" t="s">
        <v>91</v>
      </c>
      <c r="AQ946" s="4">
        <v>1990</v>
      </c>
      <c r="AS946" s="4" t="s">
        <v>5770</v>
      </c>
      <c r="AU946" s="5">
        <v>38461</v>
      </c>
      <c r="AX946" s="4" t="s">
        <v>5770</v>
      </c>
      <c r="BD946" s="4" t="s">
        <v>5771</v>
      </c>
      <c r="BF946" s="4" t="s">
        <v>5772</v>
      </c>
      <c r="BH946" s="4" t="s">
        <v>96</v>
      </c>
      <c r="BL946" s="4" t="s">
        <v>97</v>
      </c>
      <c r="BN946" s="4" t="s">
        <v>97</v>
      </c>
      <c r="BV946" s="4" t="s">
        <v>5741</v>
      </c>
      <c r="BY946" s="4" t="s">
        <v>5773</v>
      </c>
      <c r="CA946" s="8" t="str">
        <f>CONCATENATE(MID(AX946,6,2),"/",MID(AX946,9,2),"/",MID(AX946,1,4))</f>
        <v>01/28/2010</v>
      </c>
      <c r="CB946" s="7" t="str">
        <f>MID(BF946,33,4)</f>
        <v>983</v>
      </c>
    </row>
    <row r="947" spans="1:80">
      <c r="A947" s="12">
        <v>984</v>
      </c>
      <c r="B947" s="4">
        <v>1353</v>
      </c>
      <c r="C947" s="4" t="s">
        <v>256</v>
      </c>
      <c r="E947" s="4" t="s">
        <v>5774</v>
      </c>
      <c r="AI947" s="4" t="s">
        <v>109</v>
      </c>
      <c r="AN947" s="4" t="s">
        <v>157</v>
      </c>
      <c r="AQ947" s="4">
        <v>1978</v>
      </c>
      <c r="AS947" s="4" t="s">
        <v>5775</v>
      </c>
      <c r="AU947" s="5">
        <v>38461</v>
      </c>
      <c r="AX947" s="4" t="s">
        <v>5775</v>
      </c>
      <c r="BD947" s="4" t="s">
        <v>5776</v>
      </c>
      <c r="BF947" s="4" t="s">
        <v>5777</v>
      </c>
      <c r="BH947" s="4" t="s">
        <v>96</v>
      </c>
      <c r="BL947" s="4" t="s">
        <v>97</v>
      </c>
      <c r="BN947" s="4" t="s">
        <v>97</v>
      </c>
      <c r="BV947" s="4" t="s">
        <v>5741</v>
      </c>
      <c r="BY947" s="4" t="s">
        <v>5778</v>
      </c>
      <c r="CA947" s="8" t="str">
        <f>CONCATENATE(MID(AX947,6,2),"/",MID(AX947,9,2),"/",MID(AX947,1,4))</f>
        <v>01/28/2010</v>
      </c>
      <c r="CB947" s="7" t="str">
        <f>MID(BF947,33,4)</f>
        <v>984</v>
      </c>
    </row>
    <row r="948" spans="1:80">
      <c r="A948" s="12">
        <v>985</v>
      </c>
      <c r="B948" s="4">
        <v>1356</v>
      </c>
      <c r="C948" s="4" t="s">
        <v>256</v>
      </c>
      <c r="E948" s="4" t="s">
        <v>1104</v>
      </c>
      <c r="U948" s="4" t="s">
        <v>1507</v>
      </c>
      <c r="AI948" s="4" t="s">
        <v>91</v>
      </c>
      <c r="AN948" s="4" t="s">
        <v>246</v>
      </c>
      <c r="AQ948" s="4">
        <v>1949</v>
      </c>
      <c r="AS948" s="4" t="s">
        <v>5779</v>
      </c>
      <c r="AU948" s="5">
        <v>38461</v>
      </c>
      <c r="AX948" s="4" t="s">
        <v>5779</v>
      </c>
      <c r="BD948" s="4" t="s">
        <v>5780</v>
      </c>
      <c r="BF948" s="4" t="s">
        <v>5781</v>
      </c>
      <c r="BH948" s="4" t="s">
        <v>96</v>
      </c>
      <c r="BL948" s="4" t="s">
        <v>97</v>
      </c>
      <c r="BN948" s="4" t="s">
        <v>97</v>
      </c>
      <c r="BU948" s="4" t="s">
        <v>5782</v>
      </c>
      <c r="BV948" s="4" t="s">
        <v>5741</v>
      </c>
      <c r="BY948" s="4" t="s">
        <v>5783</v>
      </c>
      <c r="CA948" s="8" t="str">
        <f>CONCATENATE(MID(AX948,6,2),"/",MID(AX948,9,2),"/",MID(AX948,1,4))</f>
        <v>01/28/2010</v>
      </c>
      <c r="CB948" s="7" t="str">
        <f>MID(BF948,33,4)</f>
        <v>985</v>
      </c>
    </row>
    <row r="949" spans="1:80">
      <c r="A949" s="12">
        <v>986</v>
      </c>
      <c r="B949" s="4">
        <v>1354</v>
      </c>
      <c r="C949" s="4" t="s">
        <v>256</v>
      </c>
      <c r="E949" s="4" t="s">
        <v>5838</v>
      </c>
      <c r="U949" s="4" t="s">
        <v>280</v>
      </c>
      <c r="AI949" s="4" t="s">
        <v>91</v>
      </c>
      <c r="AN949" s="4" t="s">
        <v>5839</v>
      </c>
      <c r="AQ949" s="4">
        <v>1985</v>
      </c>
      <c r="AT949" s="4" t="s">
        <v>5840</v>
      </c>
      <c r="AV949" s="5">
        <v>38461</v>
      </c>
      <c r="AX949" s="4" t="s">
        <v>5840</v>
      </c>
      <c r="AY949" s="4" t="s">
        <v>5840</v>
      </c>
      <c r="BD949" s="4" t="s">
        <v>5841</v>
      </c>
      <c r="BF949" s="4" t="s">
        <v>5842</v>
      </c>
      <c r="BG949" s="4" t="s">
        <v>5842</v>
      </c>
      <c r="BH949" s="4" t="s">
        <v>96</v>
      </c>
      <c r="BL949" s="4" t="s">
        <v>97</v>
      </c>
      <c r="BN949" s="4" t="s">
        <v>97</v>
      </c>
      <c r="BU949" s="4" t="s">
        <v>5843</v>
      </c>
      <c r="BV949" s="4" t="s">
        <v>5741</v>
      </c>
      <c r="BY949" s="4" t="s">
        <v>5844</v>
      </c>
      <c r="CA949" s="8" t="str">
        <f>CONCATENATE(MID(AX949,6,2),"/",MID(AX949,9,2),"/",MID(AX949,1,4))</f>
        <v>01/28/2010</v>
      </c>
      <c r="CB949" s="7" t="str">
        <f>MID(BF949,33,4)</f>
        <v>986</v>
      </c>
    </row>
    <row r="950" spans="1:80">
      <c r="A950" s="12">
        <v>987</v>
      </c>
      <c r="B950" s="4">
        <v>1355</v>
      </c>
      <c r="C950" s="4" t="s">
        <v>256</v>
      </c>
      <c r="D950" s="4" t="s">
        <v>5845</v>
      </c>
      <c r="E950" s="4" t="s">
        <v>5846</v>
      </c>
      <c r="U950" s="4" t="s">
        <v>1175</v>
      </c>
      <c r="AI950" s="4" t="s">
        <v>109</v>
      </c>
      <c r="AN950" s="4" t="s">
        <v>1559</v>
      </c>
      <c r="AQ950" s="4">
        <v>1976</v>
      </c>
      <c r="AT950" s="4" t="s">
        <v>5847</v>
      </c>
      <c r="AV950" s="5">
        <v>38461</v>
      </c>
      <c r="AX950" s="4" t="s">
        <v>5847</v>
      </c>
      <c r="AY950" s="4" t="s">
        <v>5847</v>
      </c>
      <c r="BD950" s="4" t="s">
        <v>5848</v>
      </c>
      <c r="BF950" s="4" t="s">
        <v>5849</v>
      </c>
      <c r="BG950" s="4" t="s">
        <v>5849</v>
      </c>
      <c r="BH950" s="4" t="s">
        <v>96</v>
      </c>
      <c r="BL950" s="4" t="s">
        <v>97</v>
      </c>
      <c r="BN950" s="4" t="s">
        <v>97</v>
      </c>
      <c r="BU950" s="4" t="s">
        <v>5850</v>
      </c>
      <c r="BV950" s="4" t="s">
        <v>5741</v>
      </c>
      <c r="BY950" s="4" t="s">
        <v>5851</v>
      </c>
      <c r="CA950" s="8" t="str">
        <f>CONCATENATE(MID(AX950,6,2),"/",MID(AX950,9,2),"/",MID(AX950,1,4))</f>
        <v>01/28/2010</v>
      </c>
      <c r="CB950" s="7" t="str">
        <f>MID(BF950,33,4)</f>
        <v>987</v>
      </c>
    </row>
    <row r="951" spans="1:80">
      <c r="A951" s="12">
        <v>988</v>
      </c>
      <c r="B951" s="4">
        <v>1357</v>
      </c>
      <c r="C951" s="4" t="s">
        <v>256</v>
      </c>
      <c r="E951" s="4" t="s">
        <v>5852</v>
      </c>
      <c r="AI951" s="4" t="s">
        <v>91</v>
      </c>
      <c r="AN951" s="4" t="s">
        <v>403</v>
      </c>
      <c r="AQ951" s="4">
        <v>1982</v>
      </c>
      <c r="AT951" s="4" t="s">
        <v>5853</v>
      </c>
      <c r="AV951" s="5">
        <v>38451</v>
      </c>
      <c r="AX951" s="4" t="s">
        <v>5853</v>
      </c>
      <c r="AY951" s="4" t="s">
        <v>5853</v>
      </c>
      <c r="BD951" s="4" t="s">
        <v>5854</v>
      </c>
      <c r="BF951" s="4" t="s">
        <v>5855</v>
      </c>
      <c r="BG951" s="4" t="s">
        <v>5855</v>
      </c>
      <c r="BH951" s="4" t="s">
        <v>96</v>
      </c>
      <c r="BL951" s="4" t="s">
        <v>97</v>
      </c>
      <c r="BN951" s="4" t="s">
        <v>97</v>
      </c>
      <c r="BU951" s="4" t="s">
        <v>5856</v>
      </c>
      <c r="BV951" s="4" t="s">
        <v>5828</v>
      </c>
      <c r="BY951" s="4" t="s">
        <v>5857</v>
      </c>
      <c r="CA951" s="8" t="str">
        <f>CONCATENATE(MID(AX951,6,2),"/",MID(AX951,9,2),"/",MID(AX951,1,4))</f>
        <v>01/28/2010</v>
      </c>
      <c r="CB951" s="7" t="str">
        <f>MID(BF951,33,4)</f>
        <v>988</v>
      </c>
    </row>
    <row r="952" spans="1:80">
      <c r="A952" s="12">
        <v>989</v>
      </c>
      <c r="B952" s="4">
        <v>1358</v>
      </c>
      <c r="C952" s="4" t="s">
        <v>256</v>
      </c>
      <c r="E952" s="4" t="s">
        <v>5784</v>
      </c>
      <c r="U952" s="4" t="s">
        <v>454</v>
      </c>
      <c r="AI952" s="4" t="s">
        <v>91</v>
      </c>
      <c r="AN952" s="4" t="s">
        <v>5785</v>
      </c>
      <c r="AQ952" s="4">
        <v>1990</v>
      </c>
      <c r="AS952" s="4" t="s">
        <v>5786</v>
      </c>
      <c r="AU952" s="5">
        <v>38461</v>
      </c>
      <c r="AX952" s="4" t="s">
        <v>5786</v>
      </c>
      <c r="BD952" s="4" t="s">
        <v>5787</v>
      </c>
      <c r="BF952" s="4" t="s">
        <v>5788</v>
      </c>
      <c r="BH952" s="4" t="s">
        <v>96</v>
      </c>
      <c r="BL952" s="4" t="s">
        <v>97</v>
      </c>
      <c r="BN952" s="4" t="s">
        <v>97</v>
      </c>
      <c r="BU952" s="4" t="s">
        <v>5789</v>
      </c>
      <c r="BV952" s="4" t="s">
        <v>5741</v>
      </c>
      <c r="BY952" s="4" t="s">
        <v>5790</v>
      </c>
      <c r="CA952" s="8" t="str">
        <f>CONCATENATE(MID(AX952,6,2),"/",MID(AX952,9,2),"/",MID(AX952,1,4))</f>
        <v>01/28/2010</v>
      </c>
      <c r="CB952" s="7" t="str">
        <f>MID(BF952,33,4)</f>
        <v>989</v>
      </c>
    </row>
    <row r="953" spans="1:80">
      <c r="A953" s="12">
        <v>990</v>
      </c>
      <c r="B953" s="4">
        <v>1359</v>
      </c>
      <c r="C953" s="4" t="s">
        <v>256</v>
      </c>
      <c r="E953" s="4" t="s">
        <v>5858</v>
      </c>
      <c r="U953" s="4" t="s">
        <v>454</v>
      </c>
      <c r="AI953" s="4" t="s">
        <v>91</v>
      </c>
      <c r="AN953" s="4" t="s">
        <v>92</v>
      </c>
      <c r="AQ953" s="4">
        <v>1990</v>
      </c>
      <c r="AT953" s="4" t="s">
        <v>5859</v>
      </c>
      <c r="AV953" s="5">
        <v>38461</v>
      </c>
      <c r="AX953" s="4" t="s">
        <v>5859</v>
      </c>
      <c r="AY953" s="4" t="s">
        <v>5859</v>
      </c>
      <c r="BD953" s="4" t="s">
        <v>5860</v>
      </c>
      <c r="BF953" s="4" t="s">
        <v>5861</v>
      </c>
      <c r="BG953" s="4" t="s">
        <v>5861</v>
      </c>
      <c r="BH953" s="4" t="s">
        <v>96</v>
      </c>
      <c r="BL953" s="4" t="s">
        <v>97</v>
      </c>
      <c r="BN953" s="4" t="s">
        <v>97</v>
      </c>
      <c r="BU953" s="4" t="s">
        <v>5862</v>
      </c>
      <c r="BV953" s="4" t="s">
        <v>5828</v>
      </c>
      <c r="BY953" s="4" t="s">
        <v>5863</v>
      </c>
      <c r="CA953" s="8" t="str">
        <f>CONCATENATE(MID(AX953,6,2),"/",MID(AX953,9,2),"/",MID(AX953,1,4))</f>
        <v>01/28/2010</v>
      </c>
      <c r="CB953" s="7" t="str">
        <f>MID(BF953,33,4)</f>
        <v>990</v>
      </c>
    </row>
    <row r="954" spans="1:80">
      <c r="A954" s="12">
        <v>991</v>
      </c>
      <c r="B954" s="4">
        <v>1360</v>
      </c>
      <c r="C954" s="4" t="s">
        <v>256</v>
      </c>
      <c r="E954" s="4" t="s">
        <v>5791</v>
      </c>
      <c r="U954" s="4" t="s">
        <v>625</v>
      </c>
      <c r="AI954" s="4" t="s">
        <v>109</v>
      </c>
      <c r="AN954" s="4" t="s">
        <v>5037</v>
      </c>
      <c r="AQ954" s="4">
        <v>1988</v>
      </c>
      <c r="AS954" s="4" t="s">
        <v>5792</v>
      </c>
      <c r="AU954" s="5">
        <v>38460</v>
      </c>
      <c r="AX954" s="4" t="s">
        <v>5792</v>
      </c>
      <c r="BD954" s="4" t="s">
        <v>5793</v>
      </c>
      <c r="BF954" s="4" t="s">
        <v>5794</v>
      </c>
      <c r="BH954" s="4" t="s">
        <v>96</v>
      </c>
      <c r="BL954" s="4" t="s">
        <v>97</v>
      </c>
      <c r="BN954" s="4" t="s">
        <v>97</v>
      </c>
      <c r="BU954" s="4" t="s">
        <v>5795</v>
      </c>
      <c r="BV954" s="4" t="s">
        <v>5741</v>
      </c>
      <c r="BY954" s="4" t="s">
        <v>5796</v>
      </c>
      <c r="CA954" s="8" t="str">
        <f>CONCATENATE(MID(AX954,6,2),"/",MID(AX954,9,2),"/",MID(AX954,1,4))</f>
        <v>01/28/2010</v>
      </c>
      <c r="CB954" s="7" t="str">
        <f>MID(BF954,33,4)</f>
        <v>991</v>
      </c>
    </row>
    <row r="955" spans="1:80">
      <c r="A955" s="12">
        <v>992</v>
      </c>
      <c r="B955" s="4">
        <v>1361</v>
      </c>
      <c r="C955" s="4" t="s">
        <v>256</v>
      </c>
      <c r="E955" s="4" t="s">
        <v>5864</v>
      </c>
      <c r="U955" s="4" t="s">
        <v>2643</v>
      </c>
      <c r="AI955" s="4" t="s">
        <v>91</v>
      </c>
      <c r="AN955" s="4" t="s">
        <v>3205</v>
      </c>
      <c r="AQ955" s="4">
        <v>1987</v>
      </c>
      <c r="AT955" s="4" t="s">
        <v>5865</v>
      </c>
      <c r="AV955" s="5">
        <v>38461</v>
      </c>
      <c r="AX955" s="4" t="s">
        <v>5865</v>
      </c>
      <c r="AY955" s="4" t="s">
        <v>5865</v>
      </c>
      <c r="BD955" s="4" t="s">
        <v>5866</v>
      </c>
      <c r="BF955" s="4" t="s">
        <v>5867</v>
      </c>
      <c r="BG955" s="4" t="s">
        <v>5867</v>
      </c>
      <c r="BH955" s="4" t="s">
        <v>96</v>
      </c>
      <c r="BL955" s="4" t="s">
        <v>97</v>
      </c>
      <c r="BN955" s="4" t="s">
        <v>97</v>
      </c>
      <c r="BU955" s="4" t="s">
        <v>5868</v>
      </c>
      <c r="BV955" s="4" t="s">
        <v>5741</v>
      </c>
      <c r="BY955" s="4" t="s">
        <v>5869</v>
      </c>
      <c r="CA955" s="8" t="str">
        <f>CONCATENATE(MID(AX955,6,2),"/",MID(AX955,9,2),"/",MID(AX955,1,4))</f>
        <v>01/28/2010</v>
      </c>
      <c r="CB955" s="7" t="str">
        <f>MID(BF955,33,4)</f>
        <v>992</v>
      </c>
    </row>
    <row r="956" spans="1:80">
      <c r="A956" s="12">
        <v>993</v>
      </c>
      <c r="B956" s="4">
        <v>1362</v>
      </c>
      <c r="C956" s="4" t="s">
        <v>256</v>
      </c>
      <c r="E956" s="4" t="s">
        <v>5870</v>
      </c>
      <c r="AI956" s="4" t="s">
        <v>109</v>
      </c>
      <c r="AQ956" s="4">
        <v>1989</v>
      </c>
      <c r="AT956" s="4" t="s">
        <v>5871</v>
      </c>
      <c r="AV956" s="5">
        <v>38461</v>
      </c>
      <c r="AX956" s="4" t="s">
        <v>5871</v>
      </c>
      <c r="AY956" s="4" t="s">
        <v>5871</v>
      </c>
      <c r="BF956" s="4" t="s">
        <v>5872</v>
      </c>
      <c r="BG956" s="4" t="s">
        <v>5872</v>
      </c>
      <c r="BH956" s="4" t="s">
        <v>96</v>
      </c>
      <c r="BL956" s="4" t="s">
        <v>97</v>
      </c>
      <c r="BN956" s="4" t="s">
        <v>97</v>
      </c>
      <c r="BU956" s="4" t="s">
        <v>5873</v>
      </c>
      <c r="BV956" s="4" t="s">
        <v>5741</v>
      </c>
      <c r="BY956" s="4" t="s">
        <v>5874</v>
      </c>
      <c r="CA956" s="8" t="str">
        <f>CONCATENATE(MID(AX956,6,2),"/",MID(AX956,9,2),"/",MID(AX956,1,4))</f>
        <v>01/28/2010</v>
      </c>
      <c r="CB956" s="7" t="str">
        <f>MID(BF956,33,4)</f>
        <v>993</v>
      </c>
    </row>
    <row r="957" spans="1:80">
      <c r="A957" s="12">
        <v>994</v>
      </c>
      <c r="B957" s="4">
        <v>1363</v>
      </c>
      <c r="C957" s="4" t="s">
        <v>256</v>
      </c>
      <c r="E957" s="4" t="s">
        <v>5797</v>
      </c>
      <c r="U957" s="4" t="s">
        <v>86</v>
      </c>
      <c r="AI957" s="4" t="s">
        <v>109</v>
      </c>
      <c r="AN957" s="4" t="s">
        <v>85</v>
      </c>
      <c r="AQ957" s="4">
        <v>1990</v>
      </c>
      <c r="AS957" s="4" t="s">
        <v>5798</v>
      </c>
      <c r="AU957" s="5">
        <v>38461</v>
      </c>
      <c r="AX957" s="4" t="s">
        <v>5798</v>
      </c>
      <c r="BD957" s="4" t="s">
        <v>5799</v>
      </c>
      <c r="BF957" s="4" t="s">
        <v>5800</v>
      </c>
      <c r="BH957" s="4" t="s">
        <v>96</v>
      </c>
      <c r="BL957" s="4" t="s">
        <v>97</v>
      </c>
      <c r="BN957" s="4" t="s">
        <v>97</v>
      </c>
      <c r="BU957" s="4" t="s">
        <v>5801</v>
      </c>
      <c r="BV957" s="4" t="s">
        <v>5741</v>
      </c>
      <c r="BY957" s="4" t="s">
        <v>5802</v>
      </c>
      <c r="CA957" s="8" t="str">
        <f>CONCATENATE(MID(AX957,6,2),"/",MID(AX957,9,2),"/",MID(AX957,1,4))</f>
        <v>01/28/2010</v>
      </c>
      <c r="CB957" s="7" t="str">
        <f>MID(BF957,33,4)</f>
        <v>994</v>
      </c>
    </row>
    <row r="958" spans="1:80">
      <c r="A958" s="12">
        <v>995</v>
      </c>
      <c r="B958" s="4">
        <v>1364</v>
      </c>
      <c r="C958" s="4" t="s">
        <v>256</v>
      </c>
      <c r="E958" s="4" t="s">
        <v>5875</v>
      </c>
      <c r="U958" s="4" t="s">
        <v>86</v>
      </c>
      <c r="AI958" s="4" t="s">
        <v>109</v>
      </c>
      <c r="AN958" s="4" t="s">
        <v>250</v>
      </c>
      <c r="AQ958" s="4">
        <v>1979</v>
      </c>
      <c r="AT958" s="4" t="s">
        <v>5876</v>
      </c>
      <c r="AV958" s="5">
        <v>38461</v>
      </c>
      <c r="AX958" s="4" t="s">
        <v>5876</v>
      </c>
      <c r="AY958" s="4" t="s">
        <v>5876</v>
      </c>
      <c r="BD958" s="4" t="s">
        <v>5877</v>
      </c>
      <c r="BF958" s="4" t="s">
        <v>5878</v>
      </c>
      <c r="BG958" s="4" t="s">
        <v>5878</v>
      </c>
      <c r="BH958" s="4" t="s">
        <v>96</v>
      </c>
      <c r="BL958" s="4" t="s">
        <v>97</v>
      </c>
      <c r="BN958" s="4" t="s">
        <v>97</v>
      </c>
      <c r="BU958" s="4" t="s">
        <v>5879</v>
      </c>
      <c r="BV958" s="4" t="s">
        <v>5741</v>
      </c>
      <c r="BY958" s="4" t="s">
        <v>5880</v>
      </c>
      <c r="CA958" s="8" t="str">
        <f>CONCATENATE(MID(AX958,6,2),"/",MID(AX958,9,2),"/",MID(AX958,1,4))</f>
        <v>01/28/2010</v>
      </c>
      <c r="CB958" s="7" t="str">
        <f>MID(BF958,33,4)</f>
        <v>995</v>
      </c>
    </row>
    <row r="959" spans="1:80">
      <c r="A959" s="12">
        <v>996</v>
      </c>
      <c r="B959" s="4">
        <v>1365</v>
      </c>
      <c r="C959" s="4" t="s">
        <v>256</v>
      </c>
      <c r="E959" s="4" t="s">
        <v>5803</v>
      </c>
      <c r="AI959" s="4" t="s">
        <v>91</v>
      </c>
      <c r="AN959" s="4" t="s">
        <v>85</v>
      </c>
      <c r="AQ959" s="4">
        <v>1987</v>
      </c>
      <c r="AS959" s="4" t="s">
        <v>5804</v>
      </c>
      <c r="AU959" s="5">
        <v>38461</v>
      </c>
      <c r="AX959" s="4" t="s">
        <v>5804</v>
      </c>
      <c r="BD959" s="4" t="s">
        <v>5805</v>
      </c>
      <c r="BF959" s="4" t="s">
        <v>5806</v>
      </c>
      <c r="BH959" s="4" t="s">
        <v>96</v>
      </c>
      <c r="BL959" s="4" t="s">
        <v>97</v>
      </c>
      <c r="BN959" s="4" t="s">
        <v>97</v>
      </c>
      <c r="BU959" s="4" t="s">
        <v>5807</v>
      </c>
      <c r="BV959" s="4" t="s">
        <v>5741</v>
      </c>
      <c r="BY959" s="4" t="s">
        <v>5808</v>
      </c>
      <c r="CA959" s="8" t="str">
        <f>CONCATENATE(MID(AX959,6,2),"/",MID(AX959,9,2),"/",MID(AX959,1,4))</f>
        <v>01/28/2010</v>
      </c>
      <c r="CB959" s="7" t="str">
        <f>MID(BF959,33,4)</f>
        <v>996</v>
      </c>
    </row>
    <row r="960" spans="1:80">
      <c r="A960" s="12">
        <v>997</v>
      </c>
      <c r="B960" s="4">
        <v>1366</v>
      </c>
      <c r="C960" s="4" t="s">
        <v>256</v>
      </c>
      <c r="E960" s="4" t="s">
        <v>5809</v>
      </c>
      <c r="U960" s="4" t="s">
        <v>594</v>
      </c>
      <c r="AI960" s="4" t="s">
        <v>109</v>
      </c>
      <c r="AN960" s="4" t="s">
        <v>92</v>
      </c>
      <c r="AQ960" s="4">
        <v>1987</v>
      </c>
      <c r="AS960" s="4" t="s">
        <v>5810</v>
      </c>
      <c r="AU960" s="5">
        <v>38461</v>
      </c>
      <c r="AX960" s="4" t="s">
        <v>5810</v>
      </c>
      <c r="BD960" s="4" t="s">
        <v>5811</v>
      </c>
      <c r="BF960" s="4" t="s">
        <v>5812</v>
      </c>
      <c r="BH960" s="4" t="s">
        <v>96</v>
      </c>
      <c r="BL960" s="4" t="s">
        <v>97</v>
      </c>
      <c r="BN960" s="4" t="s">
        <v>97</v>
      </c>
      <c r="BU960" s="4" t="s">
        <v>5813</v>
      </c>
      <c r="BV960" s="4" t="s">
        <v>5741</v>
      </c>
      <c r="BY960" s="4" t="s">
        <v>5814</v>
      </c>
      <c r="CA960" s="8" t="str">
        <f>CONCATENATE(MID(AX960,6,2),"/",MID(AX960,9,2),"/",MID(AX960,1,4))</f>
        <v>01/28/2010</v>
      </c>
      <c r="CB960" s="7" t="str">
        <f>MID(BF960,33,4)</f>
        <v>997</v>
      </c>
    </row>
    <row r="961" spans="1:80">
      <c r="A961" s="12">
        <v>998</v>
      </c>
      <c r="B961" s="4">
        <v>1367</v>
      </c>
      <c r="C961" s="4" t="s">
        <v>256</v>
      </c>
      <c r="E961" s="4" t="s">
        <v>5809</v>
      </c>
      <c r="U961" s="4" t="s">
        <v>454</v>
      </c>
      <c r="AI961" s="4" t="s">
        <v>109</v>
      </c>
      <c r="AN961" s="4" t="s">
        <v>92</v>
      </c>
      <c r="AQ961" s="4">
        <v>1987</v>
      </c>
      <c r="AS961" s="4" t="s">
        <v>5815</v>
      </c>
      <c r="AU961" s="5">
        <v>38461</v>
      </c>
      <c r="AX961" s="4" t="s">
        <v>5815</v>
      </c>
      <c r="BD961" s="4" t="s">
        <v>5816</v>
      </c>
      <c r="BF961" s="4" t="s">
        <v>5817</v>
      </c>
      <c r="BH961" s="4" t="s">
        <v>96</v>
      </c>
      <c r="BL961" s="4" t="s">
        <v>97</v>
      </c>
      <c r="BN961" s="4" t="s">
        <v>97</v>
      </c>
      <c r="BU961" s="4" t="s">
        <v>5818</v>
      </c>
      <c r="BV961" s="4" t="s">
        <v>5741</v>
      </c>
      <c r="BY961" s="4" t="s">
        <v>5819</v>
      </c>
      <c r="CA961" s="8" t="str">
        <f>CONCATENATE(MID(AX961,6,2),"/",MID(AX961,9,2),"/",MID(AX961,1,4))</f>
        <v>01/28/2010</v>
      </c>
      <c r="CB961" s="7" t="str">
        <f>MID(BF961,33,4)</f>
        <v>998</v>
      </c>
    </row>
    <row r="962" spans="1:80">
      <c r="A962" s="12">
        <v>999</v>
      </c>
      <c r="B962" s="4">
        <v>1327</v>
      </c>
      <c r="C962" s="4" t="s">
        <v>256</v>
      </c>
      <c r="E962" s="4" t="s">
        <v>5697</v>
      </c>
      <c r="J962" s="4" t="s">
        <v>5698</v>
      </c>
      <c r="U962" s="4" t="s">
        <v>625</v>
      </c>
      <c r="AC962" s="4" t="s">
        <v>2532</v>
      </c>
      <c r="AI962" s="4" t="s">
        <v>91</v>
      </c>
      <c r="AN962" s="4" t="s">
        <v>157</v>
      </c>
      <c r="AQ962" s="4">
        <v>1990</v>
      </c>
      <c r="AS962" s="4" t="s">
        <v>5820</v>
      </c>
      <c r="AU962" s="5">
        <v>38717</v>
      </c>
      <c r="AX962" s="4" t="s">
        <v>5820</v>
      </c>
      <c r="BD962" s="4" t="s">
        <v>5821</v>
      </c>
      <c r="BF962" s="4" t="s">
        <v>5822</v>
      </c>
      <c r="BL962" s="4" t="s">
        <v>97</v>
      </c>
      <c r="BN962" s="4" t="s">
        <v>97</v>
      </c>
      <c r="BV962" s="4" t="s">
        <v>5703</v>
      </c>
      <c r="BY962" s="4" t="s">
        <v>5704</v>
      </c>
      <c r="CA962" s="8" t="str">
        <f>CONCATENATE(MID(AX962,6,2),"/",MID(AX962,9,2),"/",MID(AX962,1,4))</f>
        <v>01/28/2010</v>
      </c>
      <c r="CB962" s="7" t="str">
        <f>MID(BF962,33,4)</f>
        <v>999</v>
      </c>
    </row>
    <row r="963" spans="1:80">
      <c r="A963" s="12">
        <v>1000</v>
      </c>
      <c r="B963" s="4">
        <v>1368</v>
      </c>
      <c r="C963" s="4" t="s">
        <v>256</v>
      </c>
      <c r="R963" s="4" t="s">
        <v>85</v>
      </c>
      <c r="U963" s="4" t="s">
        <v>86</v>
      </c>
      <c r="AF963" s="4" t="s">
        <v>118</v>
      </c>
      <c r="AI963" s="4" t="s">
        <v>129</v>
      </c>
      <c r="AN963" s="4" t="s">
        <v>110</v>
      </c>
      <c r="AQ963" s="4">
        <v>1985</v>
      </c>
      <c r="AS963" s="4" t="s">
        <v>5724</v>
      </c>
      <c r="AU963" s="5">
        <v>38735</v>
      </c>
      <c r="AX963" s="4" t="s">
        <v>5724</v>
      </c>
      <c r="BF963" s="4" t="s">
        <v>5725</v>
      </c>
      <c r="BL963" s="4" t="s">
        <v>97</v>
      </c>
      <c r="BN963" s="4" t="s">
        <v>97</v>
      </c>
      <c r="BV963" s="4" t="s">
        <v>5726</v>
      </c>
      <c r="BY963" s="4" t="s">
        <v>5727</v>
      </c>
      <c r="CA963" s="6" t="str">
        <f>CONCATENATE(MID(AX963,6,2),"/",MID(AX963,9,2),"/",MID(AX963,1,4))</f>
        <v>01/28/2010</v>
      </c>
      <c r="CB963" s="7" t="str">
        <f>MID(BF963,33,4)</f>
        <v>1000</v>
      </c>
    </row>
    <row r="964" spans="1:80">
      <c r="A964" s="12">
        <v>1001</v>
      </c>
      <c r="B964" s="4">
        <v>1348</v>
      </c>
      <c r="C964" s="4" t="s">
        <v>256</v>
      </c>
      <c r="E964" s="4" t="s">
        <v>5728</v>
      </c>
      <c r="AS964" s="4" t="s">
        <v>5729</v>
      </c>
      <c r="AX964" s="4" t="s">
        <v>5729</v>
      </c>
      <c r="BD964" s="4" t="s">
        <v>5730</v>
      </c>
      <c r="BF964" s="4" t="s">
        <v>5731</v>
      </c>
      <c r="BL964" s="4" t="s">
        <v>97</v>
      </c>
      <c r="BN964" s="4" t="s">
        <v>97</v>
      </c>
      <c r="BY964" s="4" t="s">
        <v>5732</v>
      </c>
      <c r="CA964" s="6" t="str">
        <f>CONCATENATE(MID(AX964,6,2),"/",MID(AX964,9,2),"/",MID(AX964,1,4))</f>
        <v>01/28/2010</v>
      </c>
      <c r="CB964" s="7" t="str">
        <f>MID(BF964,33,4)</f>
        <v>1001</v>
      </c>
    </row>
    <row r="965" spans="1:80">
      <c r="A965" s="12">
        <v>1002</v>
      </c>
      <c r="B965" s="4">
        <v>1369</v>
      </c>
      <c r="C965" s="4" t="s">
        <v>256</v>
      </c>
      <c r="E965" s="4" t="s">
        <v>5733</v>
      </c>
      <c r="AS965" s="4" t="s">
        <v>5734</v>
      </c>
      <c r="AX965" s="4" t="s">
        <v>5734</v>
      </c>
      <c r="BF965" s="4" t="s">
        <v>5735</v>
      </c>
      <c r="BL965" s="4" t="s">
        <v>97</v>
      </c>
      <c r="BN965" s="4" t="s">
        <v>97</v>
      </c>
      <c r="BY965" s="4" t="s">
        <v>5736</v>
      </c>
      <c r="CA965" s="6" t="str">
        <f>CONCATENATE(MID(AX965,6,2),"/",MID(AX965,9,2),"/",MID(AX965,1,4))</f>
        <v>01/28/2010</v>
      </c>
      <c r="CB965" s="7" t="str">
        <f>MID(BF965,33,4)</f>
        <v>1002</v>
      </c>
    </row>
    <row r="966" spans="1:80">
      <c r="A966" s="12">
        <v>1003</v>
      </c>
      <c r="B966" s="4">
        <v>1372</v>
      </c>
      <c r="C966" s="4" t="s">
        <v>256</v>
      </c>
      <c r="E966" s="4" t="s">
        <v>5881</v>
      </c>
      <c r="U966" s="4" t="s">
        <v>454</v>
      </c>
      <c r="AS966" s="4" t="s">
        <v>5882</v>
      </c>
      <c r="AU966" s="5">
        <v>38745</v>
      </c>
      <c r="AX966" s="4" t="s">
        <v>5882</v>
      </c>
      <c r="BF966" s="4" t="s">
        <v>5883</v>
      </c>
      <c r="BL966" s="4" t="s">
        <v>97</v>
      </c>
      <c r="BN966" s="4" t="s">
        <v>97</v>
      </c>
      <c r="BV966" s="4" t="s">
        <v>5884</v>
      </c>
      <c r="BY966" s="4" t="s">
        <v>5885</v>
      </c>
      <c r="CA966" s="6" t="str">
        <f>CONCATENATE(MID(AX966,6,2),"/",MID(AX966,9,2),"/",MID(AX966,1,4))</f>
        <v>01/31/2010</v>
      </c>
      <c r="CB966" s="7" t="str">
        <f>MID(BF966,33,4)</f>
        <v>1003</v>
      </c>
    </row>
    <row r="967" spans="1:80">
      <c r="A967" s="12">
        <v>1004</v>
      </c>
      <c r="B967" s="4">
        <v>143</v>
      </c>
      <c r="C967" s="4" t="s">
        <v>256</v>
      </c>
      <c r="E967" s="4" t="s">
        <v>5886</v>
      </c>
      <c r="H967" s="4" t="s">
        <v>82</v>
      </c>
      <c r="J967" s="4" t="s">
        <v>258</v>
      </c>
      <c r="U967" s="4" t="s">
        <v>804</v>
      </c>
      <c r="X967" s="4" t="s">
        <v>5887</v>
      </c>
      <c r="Z967" s="4" t="s">
        <v>356</v>
      </c>
      <c r="AC967" s="4" t="s">
        <v>394</v>
      </c>
      <c r="AI967" s="4" t="s">
        <v>129</v>
      </c>
      <c r="AQ967" s="4">
        <v>1958</v>
      </c>
      <c r="AS967" s="4" t="s">
        <v>5888</v>
      </c>
      <c r="AU967" s="5">
        <v>38227</v>
      </c>
      <c r="AX967" s="4" t="s">
        <v>5888</v>
      </c>
      <c r="BD967" s="4" t="s">
        <v>396</v>
      </c>
      <c r="BF967" s="4" t="s">
        <v>5889</v>
      </c>
      <c r="BH967" s="4" t="s">
        <v>5890</v>
      </c>
      <c r="BL967" s="4" t="s">
        <v>97</v>
      </c>
      <c r="BN967" s="4" t="s">
        <v>97</v>
      </c>
      <c r="BQ967" s="4" t="s">
        <v>98</v>
      </c>
      <c r="BV967" s="4" t="s">
        <v>5891</v>
      </c>
      <c r="BY967" s="4" t="s">
        <v>399</v>
      </c>
      <c r="CA967" s="6" t="str">
        <f>CONCATENATE(MID(AX967,6,2),"/",MID(AX967,9,2),"/",MID(AX967,1,4))</f>
        <v>01/31/2010</v>
      </c>
      <c r="CB967" s="7" t="str">
        <f>MID(BF967,33,4)</f>
        <v>1004</v>
      </c>
    </row>
    <row r="968" spans="1:80">
      <c r="A968" s="12">
        <v>1005</v>
      </c>
      <c r="B968" s="4">
        <v>127</v>
      </c>
      <c r="C968" s="4" t="s">
        <v>256</v>
      </c>
      <c r="E968" s="4" t="s">
        <v>5892</v>
      </c>
      <c r="H968" s="4" t="s">
        <v>82</v>
      </c>
      <c r="J968" s="4" t="s">
        <v>258</v>
      </c>
      <c r="U968" s="4" t="s">
        <v>117</v>
      </c>
      <c r="X968" s="4" t="s">
        <v>5232</v>
      </c>
      <c r="Z968" s="4" t="s">
        <v>5893</v>
      </c>
      <c r="AC968" s="4" t="s">
        <v>89</v>
      </c>
      <c r="AI968" s="4" t="s">
        <v>129</v>
      </c>
      <c r="AQ968" s="4">
        <v>1983</v>
      </c>
      <c r="AS968" s="4" t="s">
        <v>5894</v>
      </c>
      <c r="AU968" s="5">
        <v>38177</v>
      </c>
      <c r="AX968" s="4" t="s">
        <v>5894</v>
      </c>
      <c r="BD968" s="4" t="s">
        <v>5895</v>
      </c>
      <c r="BF968" s="4" t="s">
        <v>5896</v>
      </c>
      <c r="BH968" s="4" t="s">
        <v>96</v>
      </c>
      <c r="BL968" s="4" t="s">
        <v>97</v>
      </c>
      <c r="BN968" s="4" t="s">
        <v>97</v>
      </c>
      <c r="BQ968" s="4" t="s">
        <v>98</v>
      </c>
      <c r="BV968" s="4" t="s">
        <v>5897</v>
      </c>
      <c r="BY968" s="4" t="s">
        <v>266</v>
      </c>
      <c r="CA968" s="6" t="str">
        <f>CONCATENATE(MID(AX968,6,2),"/",MID(AX968,9,2),"/",MID(AX968,1,4))</f>
        <v>01/31/2010</v>
      </c>
      <c r="CB968" s="7" t="str">
        <f>MID(BF968,33,4)</f>
        <v>1005</v>
      </c>
    </row>
    <row r="969" spans="1:80">
      <c r="A969" s="12">
        <v>1006</v>
      </c>
      <c r="B969" s="4">
        <v>1374</v>
      </c>
      <c r="C969" s="4" t="s">
        <v>256</v>
      </c>
      <c r="E969" s="4" t="s">
        <v>5923</v>
      </c>
      <c r="K969" s="4" t="s">
        <v>258</v>
      </c>
      <c r="U969" s="4" t="s">
        <v>385</v>
      </c>
      <c r="X969" s="4" t="s">
        <v>89</v>
      </c>
      <c r="AI969" s="4" t="s">
        <v>119</v>
      </c>
      <c r="AQ969" s="4">
        <v>1983</v>
      </c>
      <c r="AT969" s="4" t="s">
        <v>5924</v>
      </c>
      <c r="AV969" s="5">
        <v>38269</v>
      </c>
      <c r="AX969" s="4" t="s">
        <v>5924</v>
      </c>
      <c r="AY969" s="4" t="s">
        <v>5924</v>
      </c>
      <c r="BD969" s="4" t="s">
        <v>5925</v>
      </c>
      <c r="BF969" s="4" t="s">
        <v>5926</v>
      </c>
      <c r="BG969" s="4" t="s">
        <v>5926</v>
      </c>
      <c r="BH969" s="4" t="s">
        <v>5927</v>
      </c>
      <c r="BL969" s="4" t="s">
        <v>97</v>
      </c>
      <c r="BN969" s="4" t="s">
        <v>97</v>
      </c>
      <c r="BU969" s="4" t="s">
        <v>1368</v>
      </c>
      <c r="BV969" s="4" t="s">
        <v>5928</v>
      </c>
      <c r="BY969" s="4" t="s">
        <v>5929</v>
      </c>
      <c r="CA969" s="8" t="str">
        <f>CONCATENATE(MID(AX969,6,2),"/",MID(AX969,9,2),"/",MID(AX969,1,4))</f>
        <v>02/01/2010</v>
      </c>
      <c r="CB969" s="7" t="str">
        <f>MID(BF969,33,4)</f>
        <v>1006</v>
      </c>
    </row>
    <row r="970" spans="1:80">
      <c r="A970" s="12">
        <v>1007</v>
      </c>
      <c r="B970" s="4">
        <v>1375</v>
      </c>
      <c r="C970" s="4" t="s">
        <v>256</v>
      </c>
      <c r="E970" s="4" t="s">
        <v>5898</v>
      </c>
      <c r="J970" s="4" t="s">
        <v>258</v>
      </c>
      <c r="U970" s="4" t="s">
        <v>125</v>
      </c>
      <c r="X970" s="4" t="s">
        <v>259</v>
      </c>
      <c r="Z970" s="4" t="s">
        <v>5899</v>
      </c>
      <c r="AC970" s="4" t="s">
        <v>394</v>
      </c>
      <c r="AI970" s="4" t="s">
        <v>129</v>
      </c>
      <c r="AQ970" s="4">
        <v>1946</v>
      </c>
      <c r="AS970" s="4" t="s">
        <v>5900</v>
      </c>
      <c r="AU970" s="5">
        <v>38226</v>
      </c>
      <c r="AX970" s="4" t="s">
        <v>5900</v>
      </c>
      <c r="BD970" s="4" t="s">
        <v>5901</v>
      </c>
      <c r="BF970" s="4" t="s">
        <v>5902</v>
      </c>
      <c r="BH970" s="4" t="s">
        <v>96</v>
      </c>
      <c r="BL970" s="4" t="s">
        <v>97</v>
      </c>
      <c r="BN970" s="4" t="s">
        <v>97</v>
      </c>
      <c r="BV970" s="4" t="s">
        <v>5903</v>
      </c>
      <c r="BY970" s="4" t="s">
        <v>5904</v>
      </c>
      <c r="CA970" s="6" t="str">
        <f>CONCATENATE(MID(AX970,6,2),"/",MID(AX970,9,2),"/",MID(AX970,1,4))</f>
        <v>02/01/2010</v>
      </c>
      <c r="CB970" s="7" t="str">
        <f>MID(BF970,33,4)</f>
        <v>1007</v>
      </c>
    </row>
    <row r="971" spans="1:80">
      <c r="A971" s="12">
        <v>1008</v>
      </c>
      <c r="B971" s="4">
        <v>1376</v>
      </c>
      <c r="C971" s="4" t="s">
        <v>256</v>
      </c>
      <c r="E971" s="4" t="s">
        <v>5905</v>
      </c>
      <c r="J971" s="4" t="s">
        <v>258</v>
      </c>
      <c r="U971" s="4" t="s">
        <v>804</v>
      </c>
      <c r="X971" s="4" t="s">
        <v>259</v>
      </c>
      <c r="Z971" s="4" t="s">
        <v>5906</v>
      </c>
      <c r="AC971" s="4" t="s">
        <v>394</v>
      </c>
      <c r="AI971" s="4" t="s">
        <v>129</v>
      </c>
      <c r="AQ971" s="4">
        <v>1950</v>
      </c>
      <c r="AS971" s="4" t="s">
        <v>5907</v>
      </c>
      <c r="AU971" s="5">
        <v>38226</v>
      </c>
      <c r="AX971" s="4" t="s">
        <v>5907</v>
      </c>
      <c r="BD971" s="4" t="s">
        <v>5908</v>
      </c>
      <c r="BF971" s="4" t="s">
        <v>5909</v>
      </c>
      <c r="BH971" s="4" t="s">
        <v>5910</v>
      </c>
      <c r="BL971" s="4" t="s">
        <v>97</v>
      </c>
      <c r="BN971" s="4" t="s">
        <v>97</v>
      </c>
      <c r="BV971" s="4" t="s">
        <v>5911</v>
      </c>
      <c r="BY971" s="4" t="s">
        <v>399</v>
      </c>
      <c r="CA971" s="6" t="str">
        <f>CONCATENATE(MID(AX971,6,2),"/",MID(AX971,9,2),"/",MID(AX971,1,4))</f>
        <v>02/01/2010</v>
      </c>
      <c r="CB971" s="7" t="str">
        <f>MID(BF971,33,4)</f>
        <v>1008</v>
      </c>
    </row>
    <row r="972" spans="1:80">
      <c r="A972" s="12">
        <v>1009</v>
      </c>
      <c r="B972" s="4">
        <v>144</v>
      </c>
      <c r="C972" s="4" t="s">
        <v>256</v>
      </c>
      <c r="E972" s="4" t="s">
        <v>5912</v>
      </c>
      <c r="H972" s="4" t="s">
        <v>82</v>
      </c>
      <c r="J972" s="4" t="s">
        <v>258</v>
      </c>
      <c r="U972" s="4" t="s">
        <v>117</v>
      </c>
      <c r="Z972" s="4" t="s">
        <v>5913</v>
      </c>
      <c r="AC972" s="4" t="s">
        <v>394</v>
      </c>
      <c r="AI972" s="4" t="s">
        <v>119</v>
      </c>
      <c r="AQ972" s="4">
        <v>1981</v>
      </c>
      <c r="AS972" s="4" t="s">
        <v>5914</v>
      </c>
      <c r="AU972" s="5">
        <v>38226</v>
      </c>
      <c r="AX972" s="4" t="s">
        <v>5914</v>
      </c>
      <c r="BD972" s="4" t="s">
        <v>5901</v>
      </c>
      <c r="BF972" s="4" t="s">
        <v>5915</v>
      </c>
      <c r="BH972" s="4" t="s">
        <v>96</v>
      </c>
      <c r="BL972" s="4" t="s">
        <v>97</v>
      </c>
      <c r="BN972" s="4" t="s">
        <v>97</v>
      </c>
      <c r="BQ972" s="4" t="s">
        <v>98</v>
      </c>
      <c r="BV972" s="4" t="s">
        <v>5916</v>
      </c>
      <c r="BY972" s="4" t="s">
        <v>399</v>
      </c>
      <c r="CA972" s="6" t="str">
        <f>CONCATENATE(MID(AX972,6,2),"/",MID(AX972,9,2),"/",MID(AX972,1,4))</f>
        <v>02/01/2010</v>
      </c>
      <c r="CB972" s="7" t="str">
        <f>MID(BF972,33,4)</f>
        <v>1009</v>
      </c>
    </row>
    <row r="973" spans="1:80">
      <c r="A973" s="12">
        <v>1010</v>
      </c>
      <c r="B973" s="4">
        <v>1377</v>
      </c>
      <c r="C973" s="4" t="s">
        <v>256</v>
      </c>
      <c r="E973" s="4" t="s">
        <v>5917</v>
      </c>
      <c r="J973" s="4" t="s">
        <v>258</v>
      </c>
      <c r="U973" s="4" t="s">
        <v>117</v>
      </c>
      <c r="X973" s="4" t="s">
        <v>259</v>
      </c>
      <c r="Z973" s="4" t="s">
        <v>530</v>
      </c>
      <c r="AC973" s="4" t="s">
        <v>394</v>
      </c>
      <c r="AI973" s="4" t="s">
        <v>129</v>
      </c>
      <c r="AQ973" s="4">
        <v>1983</v>
      </c>
      <c r="AS973" s="4" t="s">
        <v>5918</v>
      </c>
      <c r="AU973" s="5">
        <v>38229</v>
      </c>
      <c r="AX973" s="4" t="s">
        <v>5918</v>
      </c>
      <c r="BD973" s="4" t="s">
        <v>5919</v>
      </c>
      <c r="BF973" s="4" t="s">
        <v>5920</v>
      </c>
      <c r="BH973" s="4" t="s">
        <v>96</v>
      </c>
      <c r="BL973" s="4" t="s">
        <v>97</v>
      </c>
      <c r="BN973" s="4" t="s">
        <v>97</v>
      </c>
      <c r="BV973" s="4" t="s">
        <v>5921</v>
      </c>
      <c r="BY973" s="4" t="s">
        <v>5922</v>
      </c>
      <c r="CA973" s="6" t="str">
        <f>CONCATENATE(MID(AX973,6,2),"/",MID(AX973,9,2),"/",MID(AX973,1,4))</f>
        <v>02/01/2010</v>
      </c>
      <c r="CB973" s="7" t="str">
        <f>MID(BF973,33,4)</f>
        <v>1010</v>
      </c>
    </row>
    <row r="974" spans="1:80">
      <c r="A974" s="12">
        <v>1011</v>
      </c>
      <c r="B974" s="4">
        <v>1383</v>
      </c>
      <c r="C974" s="4" t="s">
        <v>256</v>
      </c>
      <c r="E974" s="4" t="s">
        <v>1756</v>
      </c>
      <c r="AF974" s="4" t="s">
        <v>1553</v>
      </c>
      <c r="AI974" s="4" t="s">
        <v>129</v>
      </c>
      <c r="AN974" s="4" t="s">
        <v>1757</v>
      </c>
      <c r="AQ974" s="5">
        <v>29290</v>
      </c>
      <c r="AS974" s="4" t="s">
        <v>5930</v>
      </c>
      <c r="AU974" s="5">
        <v>38749</v>
      </c>
      <c r="AX974" s="4" t="s">
        <v>5930</v>
      </c>
      <c r="BF974" s="4" t="s">
        <v>5931</v>
      </c>
      <c r="BL974" s="4" t="s">
        <v>97</v>
      </c>
      <c r="BN974" s="4" t="s">
        <v>97</v>
      </c>
      <c r="BY974" s="4" t="s">
        <v>5932</v>
      </c>
      <c r="CA974" s="6" t="str">
        <f>CONCATENATE(MID(AX974,6,2),"/",MID(AX974,9,2),"/",MID(AX974,1,4))</f>
        <v>02/02/2010</v>
      </c>
      <c r="CB974" s="7" t="str">
        <f>MID(BF974,33,4)</f>
        <v>1011</v>
      </c>
    </row>
    <row r="975" spans="1:80">
      <c r="A975" s="12">
        <v>1012</v>
      </c>
      <c r="B975" s="4">
        <v>1384</v>
      </c>
      <c r="C975" s="4" t="s">
        <v>256</v>
      </c>
      <c r="AS975" s="4" t="s">
        <v>5933</v>
      </c>
      <c r="AU975" s="5">
        <v>38743</v>
      </c>
      <c r="AX975" s="4" t="s">
        <v>5933</v>
      </c>
      <c r="BF975" s="4" t="s">
        <v>5934</v>
      </c>
      <c r="BL975" s="4" t="s">
        <v>97</v>
      </c>
      <c r="BN975" s="4" t="s">
        <v>97</v>
      </c>
      <c r="BY975" s="4" t="s">
        <v>5935</v>
      </c>
      <c r="CA975" s="6" t="str">
        <f>CONCATENATE(MID(AX975,6,2),"/",MID(AX975,9,2),"/",MID(AX975,1,4))</f>
        <v>02/02/2010</v>
      </c>
      <c r="CB975" s="7" t="str">
        <f>MID(BF975,33,4)</f>
        <v>1012</v>
      </c>
    </row>
    <row r="976" spans="1:80">
      <c r="A976" s="12">
        <v>1013</v>
      </c>
      <c r="B976" s="4">
        <v>1381</v>
      </c>
      <c r="C976" s="4" t="s">
        <v>256</v>
      </c>
      <c r="E976" s="4" t="s">
        <v>5936</v>
      </c>
      <c r="AS976" s="4" t="s">
        <v>5937</v>
      </c>
      <c r="AX976" s="4" t="s">
        <v>5937</v>
      </c>
      <c r="BF976" s="4" t="s">
        <v>5938</v>
      </c>
      <c r="BL976" s="4" t="s">
        <v>97</v>
      </c>
      <c r="BN976" s="4" t="s">
        <v>97</v>
      </c>
      <c r="BY976" s="4" t="s">
        <v>5939</v>
      </c>
      <c r="CA976" s="6" t="str">
        <f>CONCATENATE(MID(AX976,6,2),"/",MID(AX976,9,2),"/",MID(AX976,1,4))</f>
        <v>02/02/2010</v>
      </c>
      <c r="CB976" s="7" t="str">
        <f>MID(BF976,33,4)</f>
        <v>1013</v>
      </c>
    </row>
    <row r="977" spans="1:80">
      <c r="A977" s="12">
        <v>1015</v>
      </c>
      <c r="B977" s="4">
        <v>1387</v>
      </c>
      <c r="C977" s="4" t="s">
        <v>256</v>
      </c>
      <c r="E977" s="4" t="s">
        <v>5940</v>
      </c>
      <c r="R977" s="4" t="s">
        <v>403</v>
      </c>
      <c r="U977" s="4" t="s">
        <v>2481</v>
      </c>
      <c r="AI977" s="4" t="s">
        <v>91</v>
      </c>
      <c r="AN977" s="4" t="s">
        <v>92</v>
      </c>
      <c r="AT977" s="4" t="s">
        <v>5941</v>
      </c>
      <c r="AV977" s="5">
        <v>38749</v>
      </c>
      <c r="AX977" s="4" t="s">
        <v>5941</v>
      </c>
      <c r="AY977" s="4" t="s">
        <v>5941</v>
      </c>
      <c r="BD977" s="4" t="s">
        <v>5942</v>
      </c>
      <c r="BF977" s="4" t="s">
        <v>5943</v>
      </c>
      <c r="BG977" s="4" t="s">
        <v>5943</v>
      </c>
      <c r="BH977" s="4" t="s">
        <v>96</v>
      </c>
      <c r="BL977" s="4" t="s">
        <v>97</v>
      </c>
      <c r="BN977" s="4" t="s">
        <v>97</v>
      </c>
      <c r="BU977" s="4" t="s">
        <v>5694</v>
      </c>
      <c r="BY977" s="4" t="s">
        <v>5944</v>
      </c>
      <c r="CA977" s="8" t="str">
        <f>CONCATENATE(MID(AX977,6,2),"/",MID(AX977,9,2),"/",MID(AX977,1,4))</f>
        <v>02/02/2010</v>
      </c>
      <c r="CB977" s="7" t="str">
        <f>MID(BF977,33,4)</f>
        <v>1015</v>
      </c>
    </row>
    <row r="978" spans="1:80">
      <c r="A978" s="12">
        <v>1016</v>
      </c>
      <c r="B978" s="4">
        <v>1380</v>
      </c>
      <c r="C978" s="4" t="s">
        <v>256</v>
      </c>
      <c r="AS978" s="4" t="s">
        <v>5945</v>
      </c>
      <c r="AX978" s="4" t="s">
        <v>5945</v>
      </c>
      <c r="BF978" s="4" t="s">
        <v>5946</v>
      </c>
      <c r="BL978" s="4" t="s">
        <v>97</v>
      </c>
      <c r="BN978" s="4" t="s">
        <v>97</v>
      </c>
      <c r="BY978" s="4" t="s">
        <v>5947</v>
      </c>
      <c r="CA978" s="6" t="str">
        <f>CONCATENATE(MID(AX978,6,2),"/",MID(AX978,9,2),"/",MID(AX978,1,4))</f>
        <v>02/03/2010</v>
      </c>
      <c r="CB978" s="7" t="str">
        <f>MID(BF978,33,4)</f>
        <v>1016</v>
      </c>
    </row>
    <row r="979" spans="1:80">
      <c r="A979" s="12">
        <v>1017</v>
      </c>
      <c r="B979" s="4">
        <v>1371</v>
      </c>
      <c r="C979" s="4" t="s">
        <v>256</v>
      </c>
      <c r="E979" s="4" t="s">
        <v>5948</v>
      </c>
      <c r="AQ979" s="4">
        <v>1987</v>
      </c>
      <c r="AS979" s="4" t="s">
        <v>5949</v>
      </c>
      <c r="AU979" s="5">
        <v>38745</v>
      </c>
      <c r="AX979" s="4" t="s">
        <v>5949</v>
      </c>
      <c r="BF979" s="4" t="s">
        <v>5950</v>
      </c>
      <c r="BL979" s="4" t="s">
        <v>97</v>
      </c>
      <c r="BN979" s="4" t="s">
        <v>97</v>
      </c>
      <c r="BY979" s="4" t="s">
        <v>5736</v>
      </c>
      <c r="CA979" s="6" t="str">
        <f>CONCATENATE(MID(AX979,6,2),"/",MID(AX979,9,2),"/",MID(AX979,1,4))</f>
        <v>02/03/2010</v>
      </c>
      <c r="CB979" s="7" t="str">
        <f>MID(BF979,33,4)</f>
        <v>1017</v>
      </c>
    </row>
    <row r="980" spans="1:80">
      <c r="A980" s="12">
        <v>1018</v>
      </c>
      <c r="B980" s="4">
        <v>1388</v>
      </c>
      <c r="C980" s="4" t="s">
        <v>256</v>
      </c>
      <c r="E980" s="4" t="s">
        <v>5951</v>
      </c>
      <c r="P980" s="4" t="s">
        <v>104</v>
      </c>
      <c r="R980" s="4" t="s">
        <v>250</v>
      </c>
      <c r="U980" s="4" t="s">
        <v>454</v>
      </c>
      <c r="AN980" s="4" t="s">
        <v>250</v>
      </c>
      <c r="AQ980" s="4">
        <v>1978</v>
      </c>
      <c r="AT980" s="4" t="s">
        <v>5952</v>
      </c>
      <c r="AV980" s="5">
        <v>38749</v>
      </c>
      <c r="AX980" s="4" t="s">
        <v>5952</v>
      </c>
      <c r="AY980" s="4" t="s">
        <v>5952</v>
      </c>
      <c r="BD980" s="4" t="s">
        <v>5953</v>
      </c>
      <c r="BF980" s="4" t="s">
        <v>5954</v>
      </c>
      <c r="BG980" s="4" t="s">
        <v>5954</v>
      </c>
      <c r="BL980" s="4" t="s">
        <v>97</v>
      </c>
      <c r="BN980" s="4" t="s">
        <v>97</v>
      </c>
      <c r="BU980" s="4" t="s">
        <v>3819</v>
      </c>
      <c r="BV980" s="4" t="s">
        <v>5955</v>
      </c>
      <c r="BY980" s="4" t="s">
        <v>5956</v>
      </c>
      <c r="CA980" s="8" t="str">
        <f>CONCATENATE(MID(AX980,6,2),"/",MID(AX980,9,2),"/",MID(AX980,1,4))</f>
        <v>02/04/2010</v>
      </c>
      <c r="CB980" s="7" t="str">
        <f>MID(BF980,33,4)</f>
        <v>1018</v>
      </c>
    </row>
    <row r="981" spans="1:80">
      <c r="A981" s="12">
        <v>1019</v>
      </c>
      <c r="B981" s="4">
        <v>1385</v>
      </c>
      <c r="C981" s="4" t="s">
        <v>256</v>
      </c>
      <c r="E981" s="4" t="s">
        <v>5957</v>
      </c>
      <c r="R981" s="4" t="s">
        <v>155</v>
      </c>
      <c r="U981" s="4" t="s">
        <v>5958</v>
      </c>
      <c r="X981" s="4" t="s">
        <v>87</v>
      </c>
      <c r="AC981" s="4" t="s">
        <v>5672</v>
      </c>
      <c r="AF981" s="4" t="s">
        <v>90</v>
      </c>
      <c r="AI981" s="4" t="s">
        <v>109</v>
      </c>
      <c r="AN981" s="4" t="s">
        <v>157</v>
      </c>
      <c r="AQ981" s="4">
        <v>1976</v>
      </c>
      <c r="AT981" s="4" t="s">
        <v>5959</v>
      </c>
      <c r="AV981" s="5">
        <v>38735</v>
      </c>
      <c r="AX981" s="4" t="s">
        <v>5959</v>
      </c>
      <c r="AY981" s="4" t="s">
        <v>5959</v>
      </c>
      <c r="BF981" s="4" t="s">
        <v>5960</v>
      </c>
      <c r="BG981" s="4" t="s">
        <v>5960</v>
      </c>
      <c r="BH981" s="4" t="s">
        <v>96</v>
      </c>
      <c r="BL981" s="4" t="s">
        <v>97</v>
      </c>
      <c r="BN981" s="4" t="s">
        <v>97</v>
      </c>
      <c r="BU981" s="4" t="s">
        <v>5694</v>
      </c>
      <c r="BV981" s="4" t="s">
        <v>5961</v>
      </c>
      <c r="BY981" s="4" t="s">
        <v>5962</v>
      </c>
      <c r="CA981" s="8" t="str">
        <f>CONCATENATE(MID(AX981,6,2),"/",MID(AX981,9,2),"/",MID(AX981,1,4))</f>
        <v>02/04/2010</v>
      </c>
      <c r="CB981" s="7" t="str">
        <f>MID(BF981,33,4)</f>
        <v>1019</v>
      </c>
    </row>
    <row r="982" spans="1:80">
      <c r="A982" s="12">
        <v>1020</v>
      </c>
      <c r="B982" s="4">
        <v>1389</v>
      </c>
      <c r="C982" s="4" t="s">
        <v>256</v>
      </c>
      <c r="E982" s="4" t="s">
        <v>5963</v>
      </c>
      <c r="J982" s="4" t="s">
        <v>5964</v>
      </c>
      <c r="R982" s="4" t="s">
        <v>85</v>
      </c>
      <c r="U982" s="4" t="s">
        <v>594</v>
      </c>
      <c r="X982" s="4" t="s">
        <v>87</v>
      </c>
      <c r="Z982" s="4" t="s">
        <v>372</v>
      </c>
      <c r="AC982" s="4" t="s">
        <v>89</v>
      </c>
      <c r="AF982" s="4" t="s">
        <v>5965</v>
      </c>
      <c r="AI982" s="4" t="s">
        <v>91</v>
      </c>
      <c r="AN982" s="4" t="s">
        <v>2530</v>
      </c>
      <c r="AQ982" s="4">
        <v>1989</v>
      </c>
      <c r="AS982" s="4" t="s">
        <v>5966</v>
      </c>
      <c r="AU982" s="5">
        <v>38749</v>
      </c>
      <c r="AX982" s="4" t="s">
        <v>5966</v>
      </c>
      <c r="BD982" s="4" t="s">
        <v>5967</v>
      </c>
      <c r="BF982" s="4" t="s">
        <v>5968</v>
      </c>
      <c r="BH982" s="4" t="s">
        <v>96</v>
      </c>
      <c r="BL982" s="4" t="s">
        <v>97</v>
      </c>
      <c r="BN982" s="4" t="s">
        <v>97</v>
      </c>
      <c r="BV982" s="4" t="s">
        <v>5969</v>
      </c>
      <c r="BY982" s="4" t="s">
        <v>5970</v>
      </c>
      <c r="CA982" s="6" t="str">
        <f>CONCATENATE(MID(AX982,6,2),"/",MID(AX982,9,2),"/",MID(AX982,1,4))</f>
        <v>02/05/2010</v>
      </c>
      <c r="CB982" s="7" t="str">
        <f>MID(BF982,33,4)</f>
        <v>1020</v>
      </c>
    </row>
    <row r="983" spans="1:80">
      <c r="A983" s="12">
        <v>1021</v>
      </c>
      <c r="B983" s="4">
        <v>1391</v>
      </c>
      <c r="C983" s="4" t="s">
        <v>256</v>
      </c>
      <c r="AS983" s="4" t="s">
        <v>5971</v>
      </c>
      <c r="AX983" s="4" t="s">
        <v>5971</v>
      </c>
      <c r="BF983" s="4" t="s">
        <v>5972</v>
      </c>
      <c r="BL983" s="4" t="s">
        <v>97</v>
      </c>
      <c r="BN983" s="4" t="s">
        <v>97</v>
      </c>
      <c r="BY983" s="4" t="s">
        <v>5973</v>
      </c>
      <c r="CA983" s="6" t="str">
        <f>CONCATENATE(MID(AX983,6,2),"/",MID(AX983,9,2),"/",MID(AX983,1,4))</f>
        <v>02/07/2010</v>
      </c>
      <c r="CB983" s="7" t="str">
        <f>MID(BF983,33,4)</f>
        <v>1021</v>
      </c>
    </row>
    <row r="984" spans="1:80">
      <c r="A984" s="12">
        <v>1022</v>
      </c>
      <c r="B984" s="4">
        <v>1393</v>
      </c>
      <c r="C984" s="4" t="s">
        <v>256</v>
      </c>
      <c r="E984" s="4" t="s">
        <v>5974</v>
      </c>
      <c r="J984" s="4" t="s">
        <v>258</v>
      </c>
      <c r="U984" s="4" t="s">
        <v>117</v>
      </c>
      <c r="Z984" s="4" t="s">
        <v>5975</v>
      </c>
      <c r="AC984" s="4" t="s">
        <v>5976</v>
      </c>
      <c r="AI984" s="4" t="s">
        <v>129</v>
      </c>
      <c r="AQ984" s="4">
        <v>1985</v>
      </c>
      <c r="AS984" s="4" t="s">
        <v>5977</v>
      </c>
      <c r="AU984" s="5">
        <v>38213</v>
      </c>
      <c r="AX984" s="4" t="s">
        <v>5977</v>
      </c>
      <c r="BD984" s="4" t="s">
        <v>5978</v>
      </c>
      <c r="BF984" s="4" t="s">
        <v>5979</v>
      </c>
      <c r="BH984" s="4" t="s">
        <v>4270</v>
      </c>
      <c r="BL984" s="4" t="s">
        <v>97</v>
      </c>
      <c r="BN984" s="4" t="s">
        <v>97</v>
      </c>
      <c r="BV984" s="4" t="s">
        <v>5980</v>
      </c>
      <c r="BY984" s="4" t="s">
        <v>5981</v>
      </c>
      <c r="CA984" s="6" t="str">
        <f>CONCATENATE(MID(AX984,6,2),"/",MID(AX984,9,2),"/",MID(AX984,1,4))</f>
        <v>02/07/2010</v>
      </c>
      <c r="CB984" s="7" t="str">
        <f>MID(BF984,33,4)</f>
        <v>1022</v>
      </c>
    </row>
    <row r="985" spans="1:80">
      <c r="A985" s="12">
        <v>1023</v>
      </c>
      <c r="B985" s="4">
        <v>1392</v>
      </c>
      <c r="C985" s="4" t="s">
        <v>256</v>
      </c>
      <c r="E985" s="4" t="s">
        <v>5982</v>
      </c>
      <c r="K985" s="4" t="s">
        <v>5983</v>
      </c>
      <c r="P985" s="4" t="s">
        <v>104</v>
      </c>
      <c r="R985" s="4" t="s">
        <v>250</v>
      </c>
      <c r="U985" s="4" t="s">
        <v>454</v>
      </c>
      <c r="X985" s="4" t="s">
        <v>87</v>
      </c>
      <c r="AC985" s="4" t="s">
        <v>89</v>
      </c>
      <c r="AI985" s="4" t="s">
        <v>91</v>
      </c>
      <c r="AN985" s="4" t="s">
        <v>724</v>
      </c>
      <c r="AQ985" s="4">
        <v>1989</v>
      </c>
      <c r="AT985" s="4" t="s">
        <v>5984</v>
      </c>
      <c r="AX985" s="4" t="s">
        <v>5984</v>
      </c>
      <c r="AY985" s="4" t="s">
        <v>5984</v>
      </c>
      <c r="BF985" s="4" t="s">
        <v>5985</v>
      </c>
      <c r="BG985" s="4" t="s">
        <v>5985</v>
      </c>
      <c r="BH985" s="4" t="s">
        <v>96</v>
      </c>
      <c r="BL985" s="4" t="s">
        <v>97</v>
      </c>
      <c r="BN985" s="4" t="s">
        <v>97</v>
      </c>
      <c r="BU985" s="4" t="s">
        <v>3819</v>
      </c>
      <c r="BV985" s="4" t="s">
        <v>5986</v>
      </c>
      <c r="BY985" s="4" t="s">
        <v>5987</v>
      </c>
      <c r="CA985" s="8" t="str">
        <f>CONCATENATE(MID(AX985,6,2),"/",MID(AX985,9,2),"/",MID(AX985,1,4))</f>
        <v>02/07/2010</v>
      </c>
      <c r="CB985" s="7" t="str">
        <f>MID(BF985,33,4)</f>
        <v>1023</v>
      </c>
    </row>
    <row r="986" spans="1:80">
      <c r="A986" s="12">
        <v>1024</v>
      </c>
      <c r="B986" s="4">
        <v>1398</v>
      </c>
      <c r="C986" s="4" t="s">
        <v>256</v>
      </c>
      <c r="E986" s="4" t="s">
        <v>5964</v>
      </c>
      <c r="J986" s="4" t="s">
        <v>5964</v>
      </c>
      <c r="R986" s="4" t="s">
        <v>85</v>
      </c>
      <c r="U986" s="4" t="s">
        <v>625</v>
      </c>
      <c r="X986" s="4" t="s">
        <v>87</v>
      </c>
      <c r="Z986" s="4" t="s">
        <v>372</v>
      </c>
      <c r="AC986" s="4" t="s">
        <v>89</v>
      </c>
      <c r="AF986" s="4" t="s">
        <v>483</v>
      </c>
      <c r="AI986" s="4" t="s">
        <v>129</v>
      </c>
      <c r="AN986" s="4" t="s">
        <v>3649</v>
      </c>
      <c r="AQ986" s="4">
        <v>1989</v>
      </c>
      <c r="AS986" s="4" t="s">
        <v>5988</v>
      </c>
      <c r="AU986" s="5">
        <v>38755</v>
      </c>
      <c r="AX986" s="4" t="s">
        <v>5988</v>
      </c>
      <c r="BD986" s="4" t="s">
        <v>5989</v>
      </c>
      <c r="BF986" s="4" t="s">
        <v>5990</v>
      </c>
      <c r="BH986" s="4" t="s">
        <v>96</v>
      </c>
      <c r="BL986" s="4" t="s">
        <v>97</v>
      </c>
      <c r="BN986" s="4" t="s">
        <v>97</v>
      </c>
      <c r="BV986" s="4" t="s">
        <v>5991</v>
      </c>
      <c r="BY986" s="4" t="s">
        <v>5992</v>
      </c>
      <c r="CA986" s="6" t="str">
        <f>CONCATENATE(MID(AX986,6,2),"/",MID(AX986,9,2),"/",MID(AX986,1,4))</f>
        <v>02/08/2010</v>
      </c>
      <c r="CB986" s="7" t="str">
        <f>MID(BF986,33,4)</f>
        <v>1024</v>
      </c>
    </row>
    <row r="987" spans="1:80">
      <c r="A987" s="12">
        <v>1025</v>
      </c>
      <c r="B987" s="4">
        <v>1397</v>
      </c>
      <c r="C987" s="4" t="s">
        <v>256</v>
      </c>
      <c r="E987" s="4" t="s">
        <v>5993</v>
      </c>
      <c r="U987" s="4" t="s">
        <v>454</v>
      </c>
      <c r="AF987" s="4" t="s">
        <v>118</v>
      </c>
      <c r="AI987" s="4" t="s">
        <v>119</v>
      </c>
      <c r="AQ987" s="4">
        <v>1988</v>
      </c>
      <c r="AS987" s="4" t="s">
        <v>5994</v>
      </c>
      <c r="AU987" s="5">
        <v>38751</v>
      </c>
      <c r="AX987" s="4" t="s">
        <v>5994</v>
      </c>
      <c r="BF987" s="4" t="s">
        <v>5995</v>
      </c>
      <c r="BL987" s="4" t="s">
        <v>97</v>
      </c>
      <c r="BN987" s="4" t="s">
        <v>97</v>
      </c>
      <c r="BV987" s="4" t="s">
        <v>5996</v>
      </c>
      <c r="BY987" s="4" t="s">
        <v>5956</v>
      </c>
      <c r="CA987" s="6" t="str">
        <f>CONCATENATE(MID(AX987,6,2),"/",MID(AX987,9,2),"/",MID(AX987,1,4))</f>
        <v>02/08/2010</v>
      </c>
      <c r="CB987" s="7" t="str">
        <f>MID(BF987,33,4)</f>
        <v>1025</v>
      </c>
    </row>
    <row r="988" spans="1:80">
      <c r="A988" s="12">
        <v>1026</v>
      </c>
      <c r="B988" s="4">
        <v>1400</v>
      </c>
      <c r="C988" s="4" t="s">
        <v>256</v>
      </c>
      <c r="E988" s="4" t="s">
        <v>5997</v>
      </c>
      <c r="AS988" s="4" t="s">
        <v>5998</v>
      </c>
      <c r="AU988" s="5">
        <v>38755</v>
      </c>
      <c r="AX988" s="4" t="s">
        <v>5998</v>
      </c>
      <c r="BF988" s="4" t="s">
        <v>5999</v>
      </c>
      <c r="BL988" s="4" t="s">
        <v>97</v>
      </c>
      <c r="BN988" s="4" t="s">
        <v>97</v>
      </c>
      <c r="BY988" s="4" t="s">
        <v>6000</v>
      </c>
      <c r="CA988" s="6" t="str">
        <f>CONCATENATE(MID(AX988,6,2),"/",MID(AX988,9,2),"/",MID(AX988,1,4))</f>
        <v>02/09/2010</v>
      </c>
      <c r="CB988" s="7" t="str">
        <f>MID(BF988,33,4)</f>
        <v>1026</v>
      </c>
    </row>
    <row r="989" spans="1:80">
      <c r="A989" s="12">
        <v>1027</v>
      </c>
      <c r="B989" s="4">
        <v>1402</v>
      </c>
      <c r="C989" s="4" t="s">
        <v>256</v>
      </c>
      <c r="E989" s="4" t="s">
        <v>6001</v>
      </c>
      <c r="U989" s="4" t="s">
        <v>117</v>
      </c>
      <c r="AC989" s="4" t="s">
        <v>357</v>
      </c>
      <c r="AF989" s="4" t="s">
        <v>405</v>
      </c>
      <c r="AI989" s="4" t="s">
        <v>109</v>
      </c>
      <c r="AN989" s="4" t="s">
        <v>157</v>
      </c>
      <c r="AQ989" s="5">
        <v>30033</v>
      </c>
      <c r="AS989" s="4" t="s">
        <v>6002</v>
      </c>
      <c r="AU989" s="5">
        <v>38756</v>
      </c>
      <c r="AX989" s="4" t="s">
        <v>6002</v>
      </c>
      <c r="BD989" s="4" t="s">
        <v>6003</v>
      </c>
      <c r="BF989" s="4" t="s">
        <v>6004</v>
      </c>
      <c r="BH989" s="4" t="s">
        <v>96</v>
      </c>
      <c r="BL989" s="4" t="s">
        <v>97</v>
      </c>
      <c r="BN989" s="4" t="s">
        <v>97</v>
      </c>
      <c r="BY989" s="4" t="s">
        <v>6005</v>
      </c>
      <c r="CA989" s="6" t="str">
        <f>CONCATENATE(MID(AX989,6,2),"/",MID(AX989,9,2),"/",MID(AX989,1,4))</f>
        <v>02/09/2010</v>
      </c>
      <c r="CB989" s="7" t="str">
        <f>MID(BF989,33,4)</f>
        <v>1027</v>
      </c>
    </row>
    <row r="990" spans="1:80">
      <c r="A990" s="12">
        <v>1028</v>
      </c>
      <c r="B990" s="4">
        <v>1403</v>
      </c>
      <c r="C990" s="4" t="s">
        <v>256</v>
      </c>
      <c r="E990" s="4" t="s">
        <v>6006</v>
      </c>
      <c r="J990" s="4" t="s">
        <v>5669</v>
      </c>
      <c r="R990" s="4" t="s">
        <v>85</v>
      </c>
      <c r="U990" s="4" t="s">
        <v>454</v>
      </c>
      <c r="Z990" s="4" t="s">
        <v>5671</v>
      </c>
      <c r="AC990" s="4" t="s">
        <v>89</v>
      </c>
      <c r="AF990" s="4" t="s">
        <v>90</v>
      </c>
      <c r="AI990" s="4" t="s">
        <v>119</v>
      </c>
      <c r="AN990" s="4" t="s">
        <v>6007</v>
      </c>
      <c r="AQ990" s="4">
        <v>1989</v>
      </c>
      <c r="AS990" s="4" t="s">
        <v>6008</v>
      </c>
      <c r="AU990" s="5">
        <v>38752</v>
      </c>
      <c r="AX990" s="4" t="s">
        <v>6008</v>
      </c>
      <c r="BF990" s="4" t="s">
        <v>6009</v>
      </c>
      <c r="BH990" s="4" t="s">
        <v>96</v>
      </c>
      <c r="BL990" s="4" t="s">
        <v>97</v>
      </c>
      <c r="BN990" s="4" t="s">
        <v>97</v>
      </c>
      <c r="BV990" s="4" t="s">
        <v>6010</v>
      </c>
      <c r="BY990" s="4" t="s">
        <v>6011</v>
      </c>
      <c r="CA990" s="6" t="str">
        <f>CONCATENATE(MID(AX990,6,2),"/",MID(AX990,9,2),"/",MID(AX990,1,4))</f>
        <v>02/09/2010</v>
      </c>
      <c r="CB990" s="7" t="str">
        <f>MID(BF990,33,4)</f>
        <v>1028</v>
      </c>
    </row>
    <row r="991" spans="1:80">
      <c r="A991" s="12">
        <v>1029</v>
      </c>
      <c r="B991" s="4">
        <v>1404</v>
      </c>
      <c r="C991" s="4" t="s">
        <v>256</v>
      </c>
      <c r="E991" s="4" t="s">
        <v>6012</v>
      </c>
      <c r="R991" s="4" t="s">
        <v>85</v>
      </c>
      <c r="U991" s="4" t="s">
        <v>86</v>
      </c>
      <c r="AC991" s="4" t="s">
        <v>89</v>
      </c>
      <c r="AI991" s="4" t="s">
        <v>119</v>
      </c>
      <c r="AQ991" s="4">
        <v>1989</v>
      </c>
      <c r="AS991" s="4" t="s">
        <v>6013</v>
      </c>
      <c r="AU991" s="5">
        <v>38752</v>
      </c>
      <c r="AX991" s="4" t="s">
        <v>6013</v>
      </c>
      <c r="BD991" s="4" t="s">
        <v>6014</v>
      </c>
      <c r="BF991" s="4" t="s">
        <v>6015</v>
      </c>
      <c r="BH991" s="4" t="s">
        <v>96</v>
      </c>
      <c r="BL991" s="4" t="s">
        <v>97</v>
      </c>
      <c r="BN991" s="4" t="s">
        <v>97</v>
      </c>
      <c r="BV991" s="4" t="s">
        <v>5996</v>
      </c>
      <c r="BY991" s="4" t="s">
        <v>6016</v>
      </c>
      <c r="CA991" s="6" t="str">
        <f>CONCATENATE(MID(AX991,6,2),"/",MID(AX991,9,2),"/",MID(AX991,1,4))</f>
        <v>02/09/2010</v>
      </c>
      <c r="CB991" s="7" t="str">
        <f>MID(BF991,33,4)</f>
        <v>1029</v>
      </c>
    </row>
    <row r="992" spans="1:80">
      <c r="A992" s="12">
        <v>1030</v>
      </c>
      <c r="B992" s="4">
        <v>1407</v>
      </c>
      <c r="C992" s="4" t="s">
        <v>256</v>
      </c>
      <c r="E992" s="4" t="s">
        <v>169</v>
      </c>
      <c r="U992" s="4" t="s">
        <v>454</v>
      </c>
      <c r="AC992" s="4" t="s">
        <v>89</v>
      </c>
      <c r="AQ992" s="4">
        <v>1989</v>
      </c>
      <c r="AS992" s="4" t="s">
        <v>6017</v>
      </c>
      <c r="AU992" s="5">
        <v>38755</v>
      </c>
      <c r="AX992" s="4" t="s">
        <v>6017</v>
      </c>
      <c r="BF992" s="4" t="s">
        <v>6018</v>
      </c>
      <c r="BL992" s="4" t="s">
        <v>97</v>
      </c>
      <c r="BN992" s="4" t="s">
        <v>97</v>
      </c>
      <c r="BV992" s="4" t="s">
        <v>6019</v>
      </c>
      <c r="BY992" s="4" t="s">
        <v>123</v>
      </c>
      <c r="CA992" s="6" t="str">
        <f>CONCATENATE(MID(AX992,6,2),"/",MID(AX992,9,2),"/",MID(AX992,1,4))</f>
        <v>02/09/2010</v>
      </c>
      <c r="CB992" s="7" t="str">
        <f>MID(BF992,33,4)</f>
        <v>1030</v>
      </c>
    </row>
    <row r="993" spans="1:80">
      <c r="A993" s="12">
        <v>1031</v>
      </c>
      <c r="B993" s="4">
        <v>1406</v>
      </c>
      <c r="C993" s="4" t="s">
        <v>256</v>
      </c>
      <c r="E993" s="4" t="s">
        <v>6020</v>
      </c>
      <c r="J993" s="4" t="s">
        <v>6021</v>
      </c>
      <c r="R993" s="4" t="s">
        <v>155</v>
      </c>
      <c r="U993" s="4" t="s">
        <v>6022</v>
      </c>
      <c r="AC993" s="4" t="s">
        <v>89</v>
      </c>
      <c r="AI993" s="4" t="s">
        <v>91</v>
      </c>
      <c r="AQ993" s="4">
        <v>1989</v>
      </c>
      <c r="AS993" s="4" t="s">
        <v>6023</v>
      </c>
      <c r="AU993" s="5">
        <v>38754</v>
      </c>
      <c r="AX993" s="4" t="s">
        <v>6023</v>
      </c>
      <c r="BD993" s="4" t="s">
        <v>6024</v>
      </c>
      <c r="BF993" s="4" t="s">
        <v>6025</v>
      </c>
      <c r="BL993" s="4" t="s">
        <v>97</v>
      </c>
      <c r="BN993" s="4" t="s">
        <v>97</v>
      </c>
      <c r="BV993" s="4" t="s">
        <v>5996</v>
      </c>
      <c r="BY993" s="4" t="s">
        <v>5956</v>
      </c>
      <c r="CA993" s="6" t="str">
        <f>CONCATENATE(MID(AX993,6,2),"/",MID(AX993,9,2),"/",MID(AX993,1,4))</f>
        <v>02/09/2010</v>
      </c>
      <c r="CB993" s="7" t="str">
        <f>MID(BF993,33,4)</f>
        <v>1031</v>
      </c>
    </row>
    <row r="994" spans="1:80">
      <c r="A994" s="12">
        <v>1032</v>
      </c>
      <c r="B994" s="4">
        <v>1409</v>
      </c>
      <c r="C994" s="4" t="s">
        <v>256</v>
      </c>
      <c r="J994" s="4" t="s">
        <v>6026</v>
      </c>
      <c r="R994" s="4" t="s">
        <v>85</v>
      </c>
      <c r="U994" s="4" t="s">
        <v>86</v>
      </c>
      <c r="AI994" s="4" t="s">
        <v>109</v>
      </c>
      <c r="AN994" s="4" t="s">
        <v>250</v>
      </c>
      <c r="AS994" s="4" t="s">
        <v>6027</v>
      </c>
      <c r="AU994" s="5">
        <v>38755</v>
      </c>
      <c r="AX994" s="4" t="s">
        <v>6027</v>
      </c>
      <c r="BD994" s="4" t="s">
        <v>6028</v>
      </c>
      <c r="BF994" s="4" t="s">
        <v>6029</v>
      </c>
      <c r="BL994" s="4" t="s">
        <v>97</v>
      </c>
      <c r="BN994" s="4" t="s">
        <v>97</v>
      </c>
      <c r="BV994" s="4" t="s">
        <v>6030</v>
      </c>
      <c r="BY994" s="4" t="s">
        <v>6031</v>
      </c>
      <c r="CA994" s="6" t="str">
        <f>CONCATENATE(MID(AX994,6,2),"/",MID(AX994,9,2),"/",MID(AX994,1,4))</f>
        <v>02/09/2010</v>
      </c>
      <c r="CB994" s="7" t="str">
        <f>MID(BF994,33,4)</f>
        <v>1032</v>
      </c>
    </row>
    <row r="995" spans="1:80">
      <c r="A995" s="12">
        <v>1033</v>
      </c>
      <c r="B995" s="4">
        <v>1408</v>
      </c>
      <c r="C995" s="4" t="s">
        <v>256</v>
      </c>
      <c r="E995" s="4" t="s">
        <v>6032</v>
      </c>
      <c r="J995" s="4" t="s">
        <v>6033</v>
      </c>
      <c r="R995" s="4" t="s">
        <v>85</v>
      </c>
      <c r="U995" s="4" t="s">
        <v>6022</v>
      </c>
      <c r="AC995" s="4" t="s">
        <v>6034</v>
      </c>
      <c r="AF995" s="4" t="s">
        <v>6035</v>
      </c>
      <c r="AI995" s="4" t="s">
        <v>119</v>
      </c>
      <c r="AN995" s="4" t="s">
        <v>6036</v>
      </c>
      <c r="AQ995" s="4">
        <v>1989</v>
      </c>
      <c r="AS995" s="4" t="s">
        <v>6037</v>
      </c>
      <c r="AU995" s="5">
        <v>38755</v>
      </c>
      <c r="AX995" s="4" t="s">
        <v>6037</v>
      </c>
      <c r="BD995" s="4" t="s">
        <v>6038</v>
      </c>
      <c r="BF995" s="4" t="s">
        <v>6039</v>
      </c>
      <c r="BH995" s="4" t="s">
        <v>96</v>
      </c>
      <c r="BL995" s="4" t="s">
        <v>97</v>
      </c>
      <c r="BN995" s="4" t="s">
        <v>97</v>
      </c>
      <c r="BV995" s="4" t="s">
        <v>6040</v>
      </c>
      <c r="BY995" s="4" t="s">
        <v>6041</v>
      </c>
      <c r="CA995" s="6" t="str">
        <f>CONCATENATE(MID(AX995,6,2),"/",MID(AX995,9,2),"/",MID(AX995,1,4))</f>
        <v>02/09/2010</v>
      </c>
      <c r="CB995" s="7" t="str">
        <f>MID(BF995,33,4)</f>
        <v>1033</v>
      </c>
    </row>
    <row r="996" spans="1:80">
      <c r="A996" s="12">
        <v>1034</v>
      </c>
      <c r="B996" s="4">
        <v>1330</v>
      </c>
      <c r="C996" s="4" t="s">
        <v>256</v>
      </c>
      <c r="E996" s="4" t="s">
        <v>6060</v>
      </c>
      <c r="R996" s="4" t="s">
        <v>246</v>
      </c>
      <c r="U996" s="4" t="s">
        <v>454</v>
      </c>
      <c r="X996" s="4" t="s">
        <v>87</v>
      </c>
      <c r="Z996" s="4" t="s">
        <v>356</v>
      </c>
      <c r="AC996" s="4" t="s">
        <v>89</v>
      </c>
      <c r="AF996" s="4" t="s">
        <v>90</v>
      </c>
      <c r="AI996" s="4" t="s">
        <v>109</v>
      </c>
      <c r="AN996" s="4" t="s">
        <v>110</v>
      </c>
      <c r="AQ996" s="4">
        <v>1976</v>
      </c>
      <c r="AT996" s="4" t="s">
        <v>6061</v>
      </c>
      <c r="AV996" s="5">
        <v>38726</v>
      </c>
      <c r="AX996" s="4" t="s">
        <v>6061</v>
      </c>
      <c r="AY996" s="4" t="s">
        <v>6061</v>
      </c>
      <c r="BD996" s="4" t="s">
        <v>6062</v>
      </c>
      <c r="BF996" s="4" t="s">
        <v>6063</v>
      </c>
      <c r="BG996" s="4" t="s">
        <v>6063</v>
      </c>
      <c r="BH996" s="4" t="s">
        <v>96</v>
      </c>
      <c r="BL996" s="4" t="s">
        <v>97</v>
      </c>
      <c r="BN996" s="4" t="s">
        <v>97</v>
      </c>
      <c r="BU996" s="4" t="s">
        <v>5694</v>
      </c>
      <c r="BV996" s="4" t="s">
        <v>6064</v>
      </c>
      <c r="BY996" s="4" t="s">
        <v>6065</v>
      </c>
      <c r="CA996" s="8" t="str">
        <f>CONCATENATE(MID(AX996,6,2),"/",MID(AX996,9,2),"/",MID(AX996,1,4))</f>
        <v>02/10/2010</v>
      </c>
      <c r="CB996" s="7" t="str">
        <f>MID(BF996,33,4)</f>
        <v>1034</v>
      </c>
    </row>
    <row r="997" spans="1:80">
      <c r="A997" s="12">
        <v>1035</v>
      </c>
      <c r="B997" s="4">
        <v>1411</v>
      </c>
      <c r="C997" s="4" t="s">
        <v>256</v>
      </c>
      <c r="E997" s="4" t="s">
        <v>6042</v>
      </c>
      <c r="AS997" s="4" t="s">
        <v>6043</v>
      </c>
      <c r="AU997" s="5">
        <v>38753</v>
      </c>
      <c r="AX997" s="4" t="s">
        <v>6043</v>
      </c>
      <c r="BD997" s="4" t="s">
        <v>6044</v>
      </c>
      <c r="BF997" s="4" t="s">
        <v>6045</v>
      </c>
      <c r="BL997" s="4" t="s">
        <v>97</v>
      </c>
      <c r="BN997" s="4" t="s">
        <v>97</v>
      </c>
      <c r="BV997" s="4" t="s">
        <v>6046</v>
      </c>
      <c r="BY997" s="4" t="s">
        <v>6047</v>
      </c>
      <c r="CA997" s="6" t="str">
        <f>CONCATENATE(MID(AX997,6,2),"/",MID(AX997,9,2),"/",MID(AX997,1,4))</f>
        <v>02/10/2010</v>
      </c>
      <c r="CB997" s="7" t="str">
        <f>MID(BF997,33,4)</f>
        <v>1035</v>
      </c>
    </row>
    <row r="998" spans="1:80">
      <c r="A998" s="12">
        <v>1036</v>
      </c>
      <c r="B998" s="4">
        <v>1410</v>
      </c>
      <c r="C998" s="4" t="s">
        <v>256</v>
      </c>
      <c r="E998" s="4" t="s">
        <v>6048</v>
      </c>
      <c r="U998" s="4" t="s">
        <v>117</v>
      </c>
      <c r="AC998" s="4" t="s">
        <v>357</v>
      </c>
      <c r="AQ998" s="4">
        <v>1983</v>
      </c>
      <c r="AS998" s="4" t="s">
        <v>6049</v>
      </c>
      <c r="AU998" s="5">
        <v>38753</v>
      </c>
      <c r="AX998" s="4" t="s">
        <v>6049</v>
      </c>
      <c r="BD998" s="4" t="s">
        <v>6050</v>
      </c>
      <c r="BF998" s="4" t="s">
        <v>6051</v>
      </c>
      <c r="BL998" s="4" t="s">
        <v>97</v>
      </c>
      <c r="BN998" s="4" t="s">
        <v>97</v>
      </c>
      <c r="BV998" s="4" t="s">
        <v>2640</v>
      </c>
      <c r="BY998" s="4" t="s">
        <v>6052</v>
      </c>
      <c r="CA998" s="6" t="str">
        <f>CONCATENATE(MID(AX998,6,2),"/",MID(AX998,9,2),"/",MID(AX998,1,4))</f>
        <v>02/10/2010</v>
      </c>
      <c r="CB998" s="7" t="str">
        <f>MID(BF998,33,4)</f>
        <v>1036</v>
      </c>
    </row>
    <row r="999" spans="1:80">
      <c r="A999" s="12">
        <v>1037</v>
      </c>
      <c r="B999" s="4">
        <v>1329</v>
      </c>
      <c r="C999" s="4" t="s">
        <v>256</v>
      </c>
      <c r="E999" s="4" t="s">
        <v>6053</v>
      </c>
      <c r="J999" s="4" t="s">
        <v>6054</v>
      </c>
      <c r="U999" s="4" t="s">
        <v>280</v>
      </c>
      <c r="X999" s="4" t="s">
        <v>6055</v>
      </c>
      <c r="AC999" s="4" t="s">
        <v>6056</v>
      </c>
      <c r="AF999" s="4" t="s">
        <v>118</v>
      </c>
      <c r="AI999" s="4" t="s">
        <v>732</v>
      </c>
      <c r="AN999" s="4" t="s">
        <v>1721</v>
      </c>
      <c r="AQ999" s="4">
        <v>1980</v>
      </c>
      <c r="AS999" s="4" t="s">
        <v>6057</v>
      </c>
      <c r="AU999" s="5">
        <v>38742</v>
      </c>
      <c r="AX999" s="4" t="s">
        <v>6057</v>
      </c>
      <c r="BF999" s="4" t="s">
        <v>6058</v>
      </c>
      <c r="BH999" s="4" t="s">
        <v>96</v>
      </c>
      <c r="BL999" s="4" t="s">
        <v>97</v>
      </c>
      <c r="BN999" s="4" t="s">
        <v>97</v>
      </c>
      <c r="BY999" s="4" t="s">
        <v>6059</v>
      </c>
      <c r="CA999" s="6" t="str">
        <f>CONCATENATE(MID(AX999,6,2),"/",MID(AX999,9,2),"/",MID(AX999,1,4))</f>
        <v>02/10/2010</v>
      </c>
      <c r="CB999" s="7" t="str">
        <f>MID(BF999,33,4)</f>
        <v>1037</v>
      </c>
    </row>
    <row r="1000" spans="1:80">
      <c r="A1000" s="12">
        <v>1038</v>
      </c>
      <c r="B1000" s="4">
        <v>1414</v>
      </c>
      <c r="C1000" s="4" t="s">
        <v>256</v>
      </c>
      <c r="E1000" s="4" t="s">
        <v>6066</v>
      </c>
      <c r="U1000" s="4" t="s">
        <v>594</v>
      </c>
      <c r="AC1000" s="4" t="s">
        <v>89</v>
      </c>
      <c r="AI1000" s="4" t="s">
        <v>129</v>
      </c>
      <c r="AN1000" s="4" t="s">
        <v>130</v>
      </c>
      <c r="AQ1000" s="4">
        <v>1976</v>
      </c>
      <c r="AT1000" s="4" t="s">
        <v>6067</v>
      </c>
      <c r="AV1000" s="5">
        <v>38689</v>
      </c>
      <c r="AX1000" s="4" t="s">
        <v>6067</v>
      </c>
      <c r="AY1000" s="4" t="s">
        <v>6067</v>
      </c>
      <c r="BD1000" s="4" t="s">
        <v>6068</v>
      </c>
      <c r="BF1000" s="4" t="s">
        <v>6069</v>
      </c>
      <c r="BG1000" s="4" t="s">
        <v>6069</v>
      </c>
      <c r="BH1000" s="4" t="s">
        <v>96</v>
      </c>
      <c r="BL1000" s="4" t="s">
        <v>97</v>
      </c>
      <c r="BN1000" s="4" t="s">
        <v>97</v>
      </c>
      <c r="BU1000" s="4" t="s">
        <v>5694</v>
      </c>
      <c r="BV1000" s="4" t="s">
        <v>6070</v>
      </c>
      <c r="BY1000" s="4" t="s">
        <v>6071</v>
      </c>
      <c r="CA1000" s="8" t="str">
        <f>CONCATENATE(MID(AX1000,6,2),"/",MID(AX1000,9,2),"/",MID(AX1000,1,4))</f>
        <v>02/10/2010</v>
      </c>
      <c r="CB1000" s="7" t="str">
        <f>MID(BF1000,33,4)</f>
        <v>1038</v>
      </c>
    </row>
    <row r="1001" spans="1:80">
      <c r="A1001" s="12">
        <v>1039</v>
      </c>
      <c r="B1001" s="4">
        <v>1415</v>
      </c>
      <c r="C1001" s="4" t="s">
        <v>256</v>
      </c>
      <c r="E1001" s="4" t="s">
        <v>6072</v>
      </c>
      <c r="K1001" s="4" t="s">
        <v>6073</v>
      </c>
      <c r="U1001" s="4" t="s">
        <v>6074</v>
      </c>
      <c r="X1001" s="4" t="s">
        <v>581</v>
      </c>
      <c r="Z1001" s="4" t="s">
        <v>3563</v>
      </c>
      <c r="AI1001" s="4" t="s">
        <v>91</v>
      </c>
      <c r="AT1001" s="4" t="s">
        <v>6075</v>
      </c>
      <c r="AV1001" s="5">
        <v>38738</v>
      </c>
      <c r="AX1001" s="4" t="s">
        <v>6075</v>
      </c>
      <c r="AY1001" s="4" t="s">
        <v>6075</v>
      </c>
      <c r="BD1001" s="4" t="s">
        <v>6076</v>
      </c>
      <c r="BF1001" s="4" t="s">
        <v>6077</v>
      </c>
      <c r="BG1001" s="4" t="s">
        <v>6077</v>
      </c>
      <c r="BH1001" s="4" t="s">
        <v>96</v>
      </c>
      <c r="BL1001" s="4" t="s">
        <v>97</v>
      </c>
      <c r="BN1001" s="4" t="s">
        <v>97</v>
      </c>
      <c r="BV1001" s="4" t="s">
        <v>6078</v>
      </c>
      <c r="BY1001" s="4" t="s">
        <v>6079</v>
      </c>
      <c r="CA1001" s="8" t="str">
        <f>CONCATENATE(MID(AX1001,6,2),"/",MID(AX1001,9,2),"/",MID(AX1001,1,4))</f>
        <v>02/10/2010</v>
      </c>
      <c r="CB1001" s="7" t="str">
        <f>MID(BF1001,33,4)</f>
        <v>1039</v>
      </c>
    </row>
    <row r="1002" spans="1:80">
      <c r="A1002" s="12">
        <v>1040</v>
      </c>
      <c r="B1002" s="4">
        <v>1417</v>
      </c>
      <c r="C1002" s="4" t="s">
        <v>256</v>
      </c>
      <c r="E1002" s="4" t="s">
        <v>6080</v>
      </c>
      <c r="U1002" s="4" t="s">
        <v>86</v>
      </c>
      <c r="AC1002" s="4" t="s">
        <v>89</v>
      </c>
      <c r="AI1002" s="4" t="s">
        <v>109</v>
      </c>
      <c r="AN1002" s="4" t="s">
        <v>2530</v>
      </c>
      <c r="AQ1002" s="4">
        <v>1989</v>
      </c>
      <c r="AS1002" s="4" t="s">
        <v>6081</v>
      </c>
      <c r="AU1002" s="5">
        <v>38756</v>
      </c>
      <c r="AX1002" s="4" t="s">
        <v>6081</v>
      </c>
      <c r="BD1002" s="4" t="s">
        <v>6082</v>
      </c>
      <c r="BF1002" s="4" t="s">
        <v>6083</v>
      </c>
      <c r="BH1002" s="4" t="s">
        <v>96</v>
      </c>
      <c r="BL1002" s="4" t="s">
        <v>97</v>
      </c>
      <c r="BN1002" s="4" t="s">
        <v>97</v>
      </c>
      <c r="BV1002" s="4" t="s">
        <v>6084</v>
      </c>
      <c r="BY1002" s="4" t="s">
        <v>6085</v>
      </c>
      <c r="CA1002" s="6" t="str">
        <f>CONCATENATE(MID(AX1002,6,2),"/",MID(AX1002,9,2),"/",MID(AX1002,1,4))</f>
        <v>02/11/2010</v>
      </c>
      <c r="CB1002" s="7" t="str">
        <f>MID(BF1002,33,4)</f>
        <v>1040</v>
      </c>
    </row>
    <row r="1003" spans="1:80">
      <c r="A1003" s="12">
        <v>1041</v>
      </c>
      <c r="B1003" s="4">
        <v>1418</v>
      </c>
      <c r="C1003" s="4" t="s">
        <v>256</v>
      </c>
      <c r="AS1003" s="4" t="s">
        <v>6086</v>
      </c>
      <c r="AX1003" s="4" t="s">
        <v>6086</v>
      </c>
      <c r="BF1003" s="4" t="s">
        <v>6087</v>
      </c>
      <c r="BL1003" s="4" t="s">
        <v>97</v>
      </c>
      <c r="BN1003" s="4" t="s">
        <v>97</v>
      </c>
      <c r="BY1003" s="4" t="s">
        <v>6088</v>
      </c>
      <c r="CA1003" s="6" t="str">
        <f>CONCATENATE(MID(AX1003,6,2),"/",MID(AX1003,9,2),"/",MID(AX1003,1,4))</f>
        <v>02/12/2010</v>
      </c>
      <c r="CB1003" s="7" t="str">
        <f>MID(BF1003,33,4)</f>
        <v>1041</v>
      </c>
    </row>
    <row r="1004" spans="1:80">
      <c r="A1004" s="12">
        <v>1042</v>
      </c>
      <c r="B1004" s="4">
        <v>1421</v>
      </c>
      <c r="C1004" s="4" t="s">
        <v>256</v>
      </c>
      <c r="AS1004" s="4" t="s">
        <v>6089</v>
      </c>
      <c r="AX1004" s="4" t="s">
        <v>6089</v>
      </c>
      <c r="BF1004" s="4" t="s">
        <v>6090</v>
      </c>
      <c r="BL1004" s="4" t="s">
        <v>97</v>
      </c>
      <c r="BN1004" s="4" t="s">
        <v>97</v>
      </c>
      <c r="BY1004" s="4" t="s">
        <v>6091</v>
      </c>
      <c r="CA1004" s="6" t="str">
        <f>CONCATENATE(MID(AX1004,6,2),"/",MID(AX1004,9,2),"/",MID(AX1004,1,4))</f>
        <v>02/12/2010</v>
      </c>
      <c r="CB1004" s="7" t="str">
        <f>MID(BF1004,33,4)</f>
        <v>1042</v>
      </c>
    </row>
    <row r="1005" spans="1:80">
      <c r="A1005" s="12">
        <v>1043</v>
      </c>
      <c r="B1005" s="4">
        <v>1424</v>
      </c>
      <c r="C1005" s="4" t="s">
        <v>256</v>
      </c>
      <c r="E1005" s="4" t="s">
        <v>6092</v>
      </c>
      <c r="K1005" s="4" t="s">
        <v>6093</v>
      </c>
      <c r="P1005" s="4" t="s">
        <v>104</v>
      </c>
      <c r="R1005" s="4" t="s">
        <v>250</v>
      </c>
      <c r="U1005" s="4" t="s">
        <v>1471</v>
      </c>
      <c r="X1005" s="4" t="s">
        <v>87</v>
      </c>
      <c r="AC1005" s="4" t="s">
        <v>89</v>
      </c>
      <c r="AI1005" s="4" t="s">
        <v>91</v>
      </c>
      <c r="AN1005" s="4" t="s">
        <v>250</v>
      </c>
      <c r="AQ1005" s="4">
        <v>1968</v>
      </c>
      <c r="AT1005" s="4" t="s">
        <v>6094</v>
      </c>
      <c r="AV1005" s="5">
        <v>38750</v>
      </c>
      <c r="AX1005" s="4" t="s">
        <v>6094</v>
      </c>
      <c r="AY1005" s="4" t="s">
        <v>6094</v>
      </c>
      <c r="BD1005" s="4" t="s">
        <v>6095</v>
      </c>
      <c r="BF1005" s="4" t="s">
        <v>6096</v>
      </c>
      <c r="BG1005" s="4" t="s">
        <v>6096</v>
      </c>
      <c r="BH1005" s="4" t="s">
        <v>96</v>
      </c>
      <c r="BL1005" s="4" t="s">
        <v>97</v>
      </c>
      <c r="BN1005" s="4" t="s">
        <v>97</v>
      </c>
      <c r="BU1005" s="4" t="s">
        <v>3819</v>
      </c>
      <c r="BV1005" s="4" t="s">
        <v>6097</v>
      </c>
      <c r="BX1005" s="4" t="s">
        <v>6098</v>
      </c>
      <c r="CA1005" s="8" t="str">
        <f>CONCATENATE(MID(AX1005,6,2),"/",MID(AX1005,9,2),"/",MID(AX1005,1,4))</f>
        <v>02/14/2010</v>
      </c>
      <c r="CB1005" s="7" t="str">
        <f>MID(BF1005,33,4)</f>
        <v>1043</v>
      </c>
    </row>
    <row r="1006" spans="1:80">
      <c r="A1006" s="12">
        <v>1044</v>
      </c>
      <c r="B1006" s="4">
        <v>1423</v>
      </c>
      <c r="C1006" s="4" t="s">
        <v>256</v>
      </c>
      <c r="K1006" s="4" t="s">
        <v>6099</v>
      </c>
      <c r="P1006" s="4" t="s">
        <v>104</v>
      </c>
      <c r="R1006" s="4" t="s">
        <v>85</v>
      </c>
      <c r="U1006" s="4" t="s">
        <v>6100</v>
      </c>
      <c r="X1006" s="4" t="s">
        <v>87</v>
      </c>
      <c r="AC1006" s="4" t="s">
        <v>6101</v>
      </c>
      <c r="AN1006" s="4" t="s">
        <v>250</v>
      </c>
      <c r="AQ1006" s="4" t="s">
        <v>6102</v>
      </c>
      <c r="AT1006" s="4" t="s">
        <v>6103</v>
      </c>
      <c r="AV1006" s="5">
        <v>38755</v>
      </c>
      <c r="AX1006" s="4" t="s">
        <v>6103</v>
      </c>
      <c r="AY1006" s="4" t="s">
        <v>6103</v>
      </c>
      <c r="BD1006" s="4" t="s">
        <v>6104</v>
      </c>
      <c r="BF1006" s="4" t="s">
        <v>6105</v>
      </c>
      <c r="BG1006" s="4" t="s">
        <v>6105</v>
      </c>
      <c r="BH1006" s="4" t="s">
        <v>96</v>
      </c>
      <c r="BL1006" s="4" t="s">
        <v>97</v>
      </c>
      <c r="BN1006" s="4" t="s">
        <v>97</v>
      </c>
      <c r="BV1006" s="4" t="s">
        <v>6106</v>
      </c>
      <c r="BY1006" s="4" t="s">
        <v>6107</v>
      </c>
      <c r="CA1006" s="8" t="str">
        <f>CONCATENATE(MID(AX1006,6,2),"/",MID(AX1006,9,2),"/",MID(AX1006,1,4))</f>
        <v>02/14/2010</v>
      </c>
      <c r="CB1006" s="7" t="str">
        <f>MID(BF1006,33,4)</f>
        <v>1044</v>
      </c>
    </row>
    <row r="1007" spans="1:80">
      <c r="A1007" s="12">
        <v>1045</v>
      </c>
      <c r="B1007" s="4">
        <v>1427</v>
      </c>
      <c r="C1007" s="4" t="s">
        <v>256</v>
      </c>
      <c r="E1007" s="4" t="s">
        <v>6108</v>
      </c>
      <c r="R1007" s="4" t="s">
        <v>246</v>
      </c>
      <c r="U1007" s="4" t="s">
        <v>117</v>
      </c>
      <c r="AC1007" s="4" t="s">
        <v>557</v>
      </c>
      <c r="AF1007" s="4" t="s">
        <v>118</v>
      </c>
      <c r="AI1007" s="4" t="s">
        <v>129</v>
      </c>
      <c r="AN1007" s="4" t="s">
        <v>110</v>
      </c>
      <c r="AQ1007" s="4">
        <v>1982</v>
      </c>
      <c r="AS1007" s="4" t="s">
        <v>6109</v>
      </c>
      <c r="AU1007" s="4" t="s">
        <v>4869</v>
      </c>
      <c r="AX1007" s="4" t="s">
        <v>6109</v>
      </c>
      <c r="BD1007" s="4" t="s">
        <v>6110</v>
      </c>
      <c r="BF1007" s="4" t="s">
        <v>6111</v>
      </c>
      <c r="BH1007" s="4" t="s">
        <v>96</v>
      </c>
      <c r="BL1007" s="4" t="s">
        <v>97</v>
      </c>
      <c r="BN1007" s="4" t="s">
        <v>97</v>
      </c>
      <c r="BV1007" s="4" t="s">
        <v>6112</v>
      </c>
      <c r="BY1007" s="4" t="s">
        <v>6113</v>
      </c>
      <c r="CA1007" s="6" t="str">
        <f>CONCATENATE(MID(AX1007,6,2),"/",MID(AX1007,9,2),"/",MID(AX1007,1,4))</f>
        <v>02/16/2010</v>
      </c>
      <c r="CB1007" s="7" t="str">
        <f>MID(BF1007,33,4)</f>
        <v>1045</v>
      </c>
    </row>
    <row r="1008" spans="1:80">
      <c r="A1008" s="12">
        <v>1046</v>
      </c>
      <c r="B1008" s="4">
        <v>1428</v>
      </c>
      <c r="C1008" s="4" t="s">
        <v>256</v>
      </c>
      <c r="E1008" s="4" t="s">
        <v>6114</v>
      </c>
      <c r="J1008" s="4" t="s">
        <v>6115</v>
      </c>
      <c r="R1008" s="4" t="s">
        <v>85</v>
      </c>
      <c r="U1008" s="4" t="s">
        <v>247</v>
      </c>
      <c r="X1008" s="4" t="s">
        <v>87</v>
      </c>
      <c r="Z1008" s="4" t="s">
        <v>6116</v>
      </c>
      <c r="AC1008" s="4" t="s">
        <v>89</v>
      </c>
      <c r="AF1008" s="4" t="s">
        <v>3953</v>
      </c>
      <c r="AI1008" s="4" t="s">
        <v>109</v>
      </c>
      <c r="AN1008" s="4" t="s">
        <v>157</v>
      </c>
      <c r="AQ1008" s="4">
        <v>1974</v>
      </c>
      <c r="AS1008" s="4" t="s">
        <v>6117</v>
      </c>
      <c r="AU1008" s="5">
        <v>38737</v>
      </c>
      <c r="AX1008" s="4" t="s">
        <v>6117</v>
      </c>
      <c r="BD1008" s="4" t="s">
        <v>6118</v>
      </c>
      <c r="BF1008" s="4" t="s">
        <v>6119</v>
      </c>
      <c r="BH1008" s="4" t="s">
        <v>6120</v>
      </c>
      <c r="BL1008" s="4" t="s">
        <v>97</v>
      </c>
      <c r="BN1008" s="4" t="s">
        <v>97</v>
      </c>
      <c r="BV1008" s="4" t="s">
        <v>6121</v>
      </c>
      <c r="BY1008" s="4" t="s">
        <v>6122</v>
      </c>
      <c r="CA1008" s="6" t="str">
        <f>CONCATENATE(MID(AX1008,6,2),"/",MID(AX1008,9,2),"/",MID(AX1008,1,4))</f>
        <v>02/18/2010</v>
      </c>
      <c r="CB1008" s="7" t="str">
        <f>MID(BF1008,33,4)</f>
        <v>1046</v>
      </c>
    </row>
    <row r="1009" spans="1:80">
      <c r="A1009" s="12">
        <v>1047</v>
      </c>
      <c r="B1009" s="4">
        <v>1429</v>
      </c>
      <c r="C1009" s="4" t="s">
        <v>256</v>
      </c>
      <c r="E1009" s="4" t="s">
        <v>6123</v>
      </c>
      <c r="J1009" s="4" t="s">
        <v>6124</v>
      </c>
      <c r="R1009" s="4" t="s">
        <v>85</v>
      </c>
      <c r="U1009" s="4" t="s">
        <v>86</v>
      </c>
      <c r="X1009" s="4" t="s">
        <v>5671</v>
      </c>
      <c r="Z1009" s="4" t="s">
        <v>4577</v>
      </c>
      <c r="AC1009" s="4" t="s">
        <v>89</v>
      </c>
      <c r="AF1009" s="4" t="s">
        <v>90</v>
      </c>
      <c r="AI1009" s="4" t="s">
        <v>91</v>
      </c>
      <c r="AN1009" s="4" t="s">
        <v>6007</v>
      </c>
      <c r="AQ1009" s="4">
        <v>1990</v>
      </c>
      <c r="AS1009" s="4" t="s">
        <v>6125</v>
      </c>
      <c r="AU1009" s="5">
        <v>38758</v>
      </c>
      <c r="AX1009" s="4" t="s">
        <v>6125</v>
      </c>
      <c r="BF1009" s="4" t="s">
        <v>6126</v>
      </c>
      <c r="BH1009" s="4" t="s">
        <v>96</v>
      </c>
      <c r="BL1009" s="4" t="s">
        <v>97</v>
      </c>
      <c r="BN1009" s="4" t="s">
        <v>97</v>
      </c>
      <c r="BV1009" s="4" t="s">
        <v>6127</v>
      </c>
      <c r="BY1009" s="4" t="s">
        <v>5727</v>
      </c>
      <c r="CA1009" s="6" t="str">
        <f>CONCATENATE(MID(AX1009,6,2),"/",MID(AX1009,9,2),"/",MID(AX1009,1,4))</f>
        <v>02/18/2010</v>
      </c>
      <c r="CB1009" s="7" t="str">
        <f>MID(BF1009,33,4)</f>
        <v>1047</v>
      </c>
    </row>
    <row r="1010" spans="1:80">
      <c r="A1010" s="12">
        <v>1048</v>
      </c>
      <c r="B1010" s="4">
        <v>1401</v>
      </c>
      <c r="C1010" s="4" t="s">
        <v>256</v>
      </c>
      <c r="R1010" s="4" t="s">
        <v>85</v>
      </c>
      <c r="U1010" s="4" t="s">
        <v>6128</v>
      </c>
      <c r="AC1010" s="4" t="s">
        <v>89</v>
      </c>
      <c r="AF1010" s="4" t="s">
        <v>90</v>
      </c>
      <c r="AI1010" s="4" t="s">
        <v>109</v>
      </c>
      <c r="AN1010" s="4" t="s">
        <v>157</v>
      </c>
      <c r="AQ1010" s="4">
        <v>1985</v>
      </c>
      <c r="AS1010" s="4" t="s">
        <v>6129</v>
      </c>
      <c r="AU1010" s="5">
        <v>38754</v>
      </c>
      <c r="AX1010" s="4" t="s">
        <v>6129</v>
      </c>
      <c r="BD1010" s="4" t="s">
        <v>6130</v>
      </c>
      <c r="BF1010" s="4" t="s">
        <v>6131</v>
      </c>
      <c r="BH1010" s="4" t="s">
        <v>96</v>
      </c>
      <c r="BL1010" s="4" t="s">
        <v>97</v>
      </c>
      <c r="BN1010" s="4" t="s">
        <v>97</v>
      </c>
      <c r="BV1010" s="4" t="s">
        <v>6132</v>
      </c>
      <c r="BY1010" s="4" t="s">
        <v>6133</v>
      </c>
      <c r="CA1010" s="6" t="str">
        <f>CONCATENATE(MID(AX1010,6,2),"/",MID(AX1010,9,2),"/",MID(AX1010,1,4))</f>
        <v>02/18/2010</v>
      </c>
      <c r="CB1010" s="7" t="str">
        <f>MID(BF1010,33,4)</f>
        <v>1048</v>
      </c>
    </row>
    <row r="1011" spans="1:80">
      <c r="A1011" s="12">
        <v>1049</v>
      </c>
      <c r="B1011" s="4">
        <v>1426</v>
      </c>
      <c r="C1011" s="4" t="s">
        <v>256</v>
      </c>
      <c r="E1011" s="4" t="s">
        <v>6134</v>
      </c>
      <c r="J1011" s="4" t="s">
        <v>6135</v>
      </c>
      <c r="R1011" s="4" t="s">
        <v>85</v>
      </c>
      <c r="U1011" s="4" t="s">
        <v>6022</v>
      </c>
      <c r="AI1011" s="4" t="s">
        <v>91</v>
      </c>
      <c r="AN1011" s="4" t="s">
        <v>92</v>
      </c>
      <c r="AQ1011" s="4">
        <v>1989</v>
      </c>
      <c r="AS1011" s="4" t="s">
        <v>6136</v>
      </c>
      <c r="AU1011" s="5">
        <v>38760</v>
      </c>
      <c r="AX1011" s="4" t="s">
        <v>6136</v>
      </c>
      <c r="BF1011" s="4" t="s">
        <v>6137</v>
      </c>
      <c r="BL1011" s="4" t="s">
        <v>97</v>
      </c>
      <c r="BN1011" s="4" t="s">
        <v>97</v>
      </c>
      <c r="BV1011" s="4" t="s">
        <v>6138</v>
      </c>
      <c r="BY1011" s="4" t="s">
        <v>6139</v>
      </c>
      <c r="CA1011" s="6" t="str">
        <f>CONCATENATE(MID(AX1011,6,2),"/",MID(AX1011,9,2),"/",MID(AX1011,1,4))</f>
        <v>02/19/2010</v>
      </c>
      <c r="CB1011" s="7" t="str">
        <f>MID(BF1011,33,4)</f>
        <v>1049</v>
      </c>
    </row>
    <row r="1012" spans="1:80">
      <c r="A1012" s="12">
        <v>1050</v>
      </c>
      <c r="B1012" s="4">
        <v>1430</v>
      </c>
      <c r="C1012" s="4" t="s">
        <v>256</v>
      </c>
      <c r="J1012" s="4" t="s">
        <v>6021</v>
      </c>
      <c r="R1012" s="4" t="s">
        <v>85</v>
      </c>
      <c r="U1012" s="4" t="s">
        <v>454</v>
      </c>
      <c r="AN1012" s="4" t="s">
        <v>130</v>
      </c>
      <c r="AQ1012" s="4">
        <v>1990</v>
      </c>
      <c r="AS1012" s="4" t="s">
        <v>6140</v>
      </c>
      <c r="AU1012" s="5">
        <v>38761</v>
      </c>
      <c r="AX1012" s="4" t="s">
        <v>6140</v>
      </c>
      <c r="BD1012" s="4" t="s">
        <v>6141</v>
      </c>
      <c r="BF1012" s="4" t="s">
        <v>6142</v>
      </c>
      <c r="BL1012" s="4" t="s">
        <v>97</v>
      </c>
      <c r="BN1012" s="4" t="s">
        <v>97</v>
      </c>
      <c r="BV1012" s="4" t="s">
        <v>6143</v>
      </c>
      <c r="BY1012" s="4" t="s">
        <v>5956</v>
      </c>
      <c r="CA1012" s="6" t="str">
        <f>CONCATENATE(MID(AX1012,6,2),"/",MID(AX1012,9,2),"/",MID(AX1012,1,4))</f>
        <v>02/19/2010</v>
      </c>
      <c r="CB1012" s="7" t="str">
        <f>MID(BF1012,33,4)</f>
        <v>1050</v>
      </c>
    </row>
    <row r="1013" spans="1:80">
      <c r="A1013" s="12">
        <v>1051</v>
      </c>
      <c r="B1013" s="4">
        <v>1434</v>
      </c>
      <c r="C1013" s="4" t="s">
        <v>256</v>
      </c>
      <c r="E1013" s="4" t="s">
        <v>6144</v>
      </c>
      <c r="J1013" s="4" t="s">
        <v>6145</v>
      </c>
      <c r="R1013" s="4" t="s">
        <v>116</v>
      </c>
      <c r="AF1013" s="4" t="s">
        <v>108</v>
      </c>
      <c r="AN1013" s="4" t="s">
        <v>6146</v>
      </c>
      <c r="AQ1013" s="4">
        <v>1946</v>
      </c>
      <c r="AS1013" s="4" t="s">
        <v>6147</v>
      </c>
      <c r="AU1013" s="5">
        <v>38754</v>
      </c>
      <c r="AX1013" s="4" t="s">
        <v>6147</v>
      </c>
      <c r="BD1013" s="4" t="s">
        <v>6148</v>
      </c>
      <c r="BF1013" s="4" t="s">
        <v>6149</v>
      </c>
      <c r="BH1013" s="4" t="s">
        <v>96</v>
      </c>
      <c r="BL1013" s="4" t="s">
        <v>97</v>
      </c>
      <c r="BN1013" s="4" t="s">
        <v>97</v>
      </c>
      <c r="BV1013" s="4" t="s">
        <v>6150</v>
      </c>
      <c r="BY1013" s="4" t="s">
        <v>6151</v>
      </c>
      <c r="CA1013" s="6" t="str">
        <f>CONCATENATE(MID(AX1013,6,2),"/",MID(AX1013,9,2),"/",MID(AX1013,1,4))</f>
        <v>02/19/2010</v>
      </c>
      <c r="CB1013" s="7" t="str">
        <f>MID(BF1013,33,4)</f>
        <v>1051</v>
      </c>
    </row>
    <row r="1014" spans="1:80">
      <c r="A1014" s="12">
        <v>1052</v>
      </c>
      <c r="B1014" s="4">
        <v>1432</v>
      </c>
      <c r="C1014" s="4" t="s">
        <v>256</v>
      </c>
      <c r="E1014" s="4" t="s">
        <v>6152</v>
      </c>
      <c r="U1014" s="4" t="s">
        <v>6153</v>
      </c>
      <c r="AF1014" s="4" t="s">
        <v>405</v>
      </c>
      <c r="AI1014" s="4" t="s">
        <v>91</v>
      </c>
      <c r="AN1014" s="4" t="s">
        <v>157</v>
      </c>
      <c r="AQ1014" s="4">
        <v>1990</v>
      </c>
      <c r="AS1014" s="4" t="s">
        <v>6154</v>
      </c>
      <c r="AU1014" s="5">
        <v>38759</v>
      </c>
      <c r="AX1014" s="4" t="s">
        <v>6154</v>
      </c>
      <c r="BF1014" s="4" t="s">
        <v>6155</v>
      </c>
      <c r="BL1014" s="4" t="s">
        <v>97</v>
      </c>
      <c r="BN1014" s="4" t="s">
        <v>97</v>
      </c>
      <c r="BV1014" s="4" t="s">
        <v>6156</v>
      </c>
      <c r="BY1014" s="4" t="s">
        <v>6157</v>
      </c>
      <c r="CA1014" s="6" t="str">
        <f>CONCATENATE(MID(AX1014,6,2),"/",MID(AX1014,9,2),"/",MID(AX1014,1,4))</f>
        <v>02/19/2010</v>
      </c>
      <c r="CB1014" s="7" t="str">
        <f>MID(BF1014,33,4)</f>
        <v>1052</v>
      </c>
    </row>
    <row r="1015" spans="1:80">
      <c r="A1015" s="12">
        <v>1053</v>
      </c>
      <c r="B1015" s="4">
        <v>1435</v>
      </c>
      <c r="C1015" s="4" t="s">
        <v>256</v>
      </c>
      <c r="E1015" s="4" t="s">
        <v>6158</v>
      </c>
      <c r="U1015" s="4" t="s">
        <v>454</v>
      </c>
      <c r="AI1015" s="4" t="s">
        <v>119</v>
      </c>
      <c r="AQ1015" s="5">
        <v>31495</v>
      </c>
      <c r="AS1015" s="4" t="s">
        <v>6159</v>
      </c>
      <c r="AU1015" s="5">
        <v>39722</v>
      </c>
      <c r="AX1015" s="4" t="s">
        <v>6159</v>
      </c>
      <c r="BF1015" s="4" t="s">
        <v>6160</v>
      </c>
      <c r="BL1015" s="4" t="s">
        <v>97</v>
      </c>
      <c r="BN1015" s="4" t="s">
        <v>97</v>
      </c>
      <c r="BY1015" s="4" t="s">
        <v>6161</v>
      </c>
      <c r="CA1015" s="6" t="str">
        <f>CONCATENATE(MID(AX1015,6,2),"/",MID(AX1015,9,2),"/",MID(AX1015,1,4))</f>
        <v>02/19/2010</v>
      </c>
      <c r="CB1015" s="7" t="str">
        <f>MID(BF1015,33,4)</f>
        <v>1053</v>
      </c>
    </row>
    <row r="1016" spans="1:80">
      <c r="A1016" s="12">
        <v>1054</v>
      </c>
      <c r="B1016" s="4">
        <v>1433</v>
      </c>
      <c r="C1016" s="4" t="s">
        <v>256</v>
      </c>
      <c r="E1016" s="4" t="s">
        <v>169</v>
      </c>
      <c r="J1016" s="4" t="s">
        <v>6033</v>
      </c>
      <c r="U1016" s="4" t="s">
        <v>86</v>
      </c>
      <c r="AC1016" s="4" t="s">
        <v>89</v>
      </c>
      <c r="AI1016" s="4" t="s">
        <v>129</v>
      </c>
      <c r="AN1016" s="4" t="s">
        <v>110</v>
      </c>
      <c r="AQ1016" s="4">
        <v>1990</v>
      </c>
      <c r="AS1016" s="4" t="s">
        <v>6162</v>
      </c>
      <c r="AU1016" s="5">
        <v>38761</v>
      </c>
      <c r="AX1016" s="4" t="s">
        <v>6162</v>
      </c>
      <c r="BD1016" s="4" t="s">
        <v>6163</v>
      </c>
      <c r="BF1016" s="4" t="s">
        <v>6164</v>
      </c>
      <c r="BH1016" s="4" t="s">
        <v>96</v>
      </c>
      <c r="BL1016" s="4" t="s">
        <v>97</v>
      </c>
      <c r="BN1016" s="4" t="s">
        <v>97</v>
      </c>
      <c r="BV1016" s="4" t="s">
        <v>6165</v>
      </c>
      <c r="BY1016" s="4" t="s">
        <v>6166</v>
      </c>
      <c r="CA1016" s="6" t="str">
        <f>CONCATENATE(MID(AX1016,6,2),"/",MID(AX1016,9,2),"/",MID(AX1016,1,4))</f>
        <v>02/19/2010</v>
      </c>
      <c r="CB1016" s="7" t="str">
        <f>MID(BF1016,33,4)</f>
        <v>1054</v>
      </c>
    </row>
    <row r="1017" spans="1:80">
      <c r="A1017" s="12">
        <v>1055</v>
      </c>
      <c r="B1017" s="4">
        <v>1431</v>
      </c>
      <c r="C1017" s="4" t="s">
        <v>256</v>
      </c>
      <c r="E1017" s="4" t="s">
        <v>3308</v>
      </c>
      <c r="J1017" s="4" t="s">
        <v>6167</v>
      </c>
      <c r="U1017" s="4" t="s">
        <v>454</v>
      </c>
      <c r="AC1017" s="4" t="s">
        <v>89</v>
      </c>
      <c r="AI1017" s="4" t="s">
        <v>119</v>
      </c>
      <c r="AQ1017" s="4">
        <v>1988</v>
      </c>
      <c r="AS1017" s="4" t="s">
        <v>6168</v>
      </c>
      <c r="AU1017" s="5">
        <v>38762</v>
      </c>
      <c r="AX1017" s="4" t="s">
        <v>6168</v>
      </c>
      <c r="BD1017" s="4" t="s">
        <v>6169</v>
      </c>
      <c r="BF1017" s="4" t="s">
        <v>6170</v>
      </c>
      <c r="BH1017" s="4" t="s">
        <v>96</v>
      </c>
      <c r="BL1017" s="4" t="s">
        <v>97</v>
      </c>
      <c r="BN1017" s="4" t="s">
        <v>97</v>
      </c>
      <c r="BU1017" s="4" t="s">
        <v>5996</v>
      </c>
      <c r="BV1017" s="4" t="s">
        <v>6171</v>
      </c>
      <c r="BY1017" s="4" t="s">
        <v>6172</v>
      </c>
      <c r="CA1017" s="6" t="str">
        <f>CONCATENATE(MID(AX1017,6,2),"/",MID(AX1017,9,2),"/",MID(AX1017,1,4))</f>
        <v>02/19/2010</v>
      </c>
      <c r="CB1017" s="7" t="str">
        <f>MID(BF1017,33,4)</f>
        <v>1055</v>
      </c>
    </row>
    <row r="1018" spans="1:80">
      <c r="A1018" s="12">
        <v>1056</v>
      </c>
      <c r="B1018" s="4">
        <v>1441</v>
      </c>
      <c r="C1018" s="4" t="s">
        <v>256</v>
      </c>
      <c r="E1018" s="4" t="s">
        <v>6173</v>
      </c>
      <c r="J1018" s="4" t="s">
        <v>6174</v>
      </c>
      <c r="R1018" s="4" t="s">
        <v>2395</v>
      </c>
      <c r="U1018" s="4" t="s">
        <v>454</v>
      </c>
      <c r="AC1018" s="4" t="s">
        <v>3930</v>
      </c>
      <c r="AI1018" s="4" t="s">
        <v>91</v>
      </c>
      <c r="AN1018" s="4" t="s">
        <v>6175</v>
      </c>
      <c r="AS1018" s="4" t="s">
        <v>6176</v>
      </c>
      <c r="AU1018" s="5">
        <v>38721</v>
      </c>
      <c r="AX1018" s="4" t="s">
        <v>6176</v>
      </c>
      <c r="BD1018" s="4" t="s">
        <v>6177</v>
      </c>
      <c r="BF1018" s="4" t="s">
        <v>6178</v>
      </c>
      <c r="BH1018" s="4" t="s">
        <v>6179</v>
      </c>
      <c r="BL1018" s="4" t="s">
        <v>97</v>
      </c>
      <c r="BN1018" s="4" t="s">
        <v>97</v>
      </c>
      <c r="BU1018" s="4" t="s">
        <v>5694</v>
      </c>
      <c r="BV1018" s="4" t="s">
        <v>6180</v>
      </c>
      <c r="BY1018" s="4" t="s">
        <v>6181</v>
      </c>
      <c r="CA1018" s="6" t="str">
        <f>CONCATENATE(MID(AX1018,6,2),"/",MID(AX1018,9,2),"/",MID(AX1018,1,4))</f>
        <v>02/19/2010</v>
      </c>
      <c r="CB1018" s="7" t="str">
        <f>MID(BF1018,33,4)</f>
        <v>1056</v>
      </c>
    </row>
    <row r="1019" spans="1:80">
      <c r="A1019" s="12">
        <v>1057</v>
      </c>
      <c r="B1019" s="4">
        <v>1436</v>
      </c>
      <c r="C1019" s="4" t="s">
        <v>256</v>
      </c>
      <c r="E1019" s="4" t="s">
        <v>6182</v>
      </c>
      <c r="U1019" s="4" t="s">
        <v>454</v>
      </c>
      <c r="AC1019" s="4" t="s">
        <v>89</v>
      </c>
      <c r="AI1019" s="4" t="s">
        <v>91</v>
      </c>
      <c r="AS1019" s="4" t="s">
        <v>6183</v>
      </c>
      <c r="AU1019" s="5">
        <v>40087</v>
      </c>
      <c r="AX1019" s="4" t="s">
        <v>6183</v>
      </c>
      <c r="BF1019" s="4" t="s">
        <v>6184</v>
      </c>
      <c r="BH1019" s="4" t="s">
        <v>96</v>
      </c>
      <c r="BL1019" s="4" t="s">
        <v>97</v>
      </c>
      <c r="BN1019" s="4" t="s">
        <v>97</v>
      </c>
      <c r="BY1019" s="4" t="s">
        <v>5956</v>
      </c>
      <c r="CA1019" s="6" t="str">
        <f>CONCATENATE(MID(AX1019,6,2),"/",MID(AX1019,9,2),"/",MID(AX1019,1,4))</f>
        <v>02/19/2010</v>
      </c>
      <c r="CB1019" s="7" t="str">
        <f>MID(BF1019,33,4)</f>
        <v>1057</v>
      </c>
    </row>
    <row r="1020" spans="1:80">
      <c r="A1020" s="12">
        <v>1058</v>
      </c>
      <c r="B1020" s="4">
        <v>1437</v>
      </c>
      <c r="C1020" s="4" t="s">
        <v>256</v>
      </c>
      <c r="AS1020" s="4" t="s">
        <v>6185</v>
      </c>
      <c r="AX1020" s="4" t="s">
        <v>6185</v>
      </c>
      <c r="BF1020" s="4" t="s">
        <v>6186</v>
      </c>
      <c r="BL1020" s="4" t="s">
        <v>97</v>
      </c>
      <c r="BN1020" s="4" t="s">
        <v>97</v>
      </c>
      <c r="BY1020" s="4" t="s">
        <v>6187</v>
      </c>
      <c r="CA1020" s="6" t="str">
        <f>CONCATENATE(MID(AX1020,6,2),"/",MID(AX1020,9,2),"/",MID(AX1020,1,4))</f>
        <v>02/19/2010</v>
      </c>
      <c r="CB1020" s="7" t="str">
        <f>MID(BF1020,33,4)</f>
        <v>1058</v>
      </c>
    </row>
    <row r="1021" spans="1:80">
      <c r="A1021" s="12">
        <v>1059</v>
      </c>
      <c r="B1021" s="4">
        <v>1447</v>
      </c>
      <c r="C1021" s="4" t="s">
        <v>256</v>
      </c>
      <c r="E1021" s="4" t="s">
        <v>6188</v>
      </c>
      <c r="U1021" s="4" t="s">
        <v>625</v>
      </c>
      <c r="X1021" s="4" t="s">
        <v>6189</v>
      </c>
      <c r="AC1021" s="4" t="s">
        <v>89</v>
      </c>
      <c r="AF1021" s="4" t="s">
        <v>1735</v>
      </c>
      <c r="AI1021" s="4" t="s">
        <v>91</v>
      </c>
      <c r="AN1021" s="4" t="s">
        <v>92</v>
      </c>
      <c r="AQ1021" s="4">
        <v>1986</v>
      </c>
      <c r="AT1021" s="4" t="s">
        <v>6190</v>
      </c>
      <c r="AV1021" s="5">
        <v>38766</v>
      </c>
      <c r="AX1021" s="4" t="s">
        <v>6190</v>
      </c>
      <c r="AY1021" s="4" t="s">
        <v>6190</v>
      </c>
      <c r="BD1021" s="4" t="s">
        <v>6191</v>
      </c>
      <c r="BF1021" s="4" t="s">
        <v>6192</v>
      </c>
      <c r="BG1021" s="4" t="s">
        <v>6192</v>
      </c>
      <c r="BH1021" s="4" t="s">
        <v>466</v>
      </c>
      <c r="BL1021" s="4" t="s">
        <v>97</v>
      </c>
      <c r="BN1021" s="4" t="s">
        <v>97</v>
      </c>
      <c r="BU1021" s="4" t="s">
        <v>1942</v>
      </c>
      <c r="BY1021" s="4" t="s">
        <v>6193</v>
      </c>
      <c r="CA1021" s="8" t="str">
        <f>CONCATENATE(MID(AX1021,6,2),"/",MID(AX1021,9,2),"/",MID(AX1021,1,4))</f>
        <v>02/19/2010</v>
      </c>
      <c r="CB1021" s="7" t="str">
        <f>MID(BF1021,33,4)</f>
        <v>1059</v>
      </c>
    </row>
    <row r="1022" spans="1:80">
      <c r="A1022" s="12">
        <v>1060</v>
      </c>
      <c r="B1022" s="4">
        <v>1443</v>
      </c>
      <c r="C1022" s="4" t="s">
        <v>256</v>
      </c>
      <c r="E1022" s="4" t="s">
        <v>6194</v>
      </c>
      <c r="R1022" s="4" t="s">
        <v>155</v>
      </c>
      <c r="U1022" s="4" t="s">
        <v>413</v>
      </c>
      <c r="X1022" s="4" t="s">
        <v>2531</v>
      </c>
      <c r="Z1022" s="4" t="s">
        <v>6195</v>
      </c>
      <c r="AC1022" s="4" t="s">
        <v>2532</v>
      </c>
      <c r="AI1022" s="4" t="s">
        <v>91</v>
      </c>
      <c r="AQ1022" s="4">
        <v>1949</v>
      </c>
      <c r="AT1022" s="4" t="s">
        <v>6196</v>
      </c>
      <c r="AV1022" s="5">
        <v>38765</v>
      </c>
      <c r="AX1022" s="4" t="s">
        <v>6196</v>
      </c>
      <c r="AY1022" s="4" t="s">
        <v>6196</v>
      </c>
      <c r="BD1022" s="4" t="s">
        <v>6197</v>
      </c>
      <c r="BF1022" s="4" t="s">
        <v>6198</v>
      </c>
      <c r="BG1022" s="4" t="s">
        <v>6198</v>
      </c>
      <c r="BH1022" s="4" t="s">
        <v>96</v>
      </c>
      <c r="BL1022" s="4" t="s">
        <v>97</v>
      </c>
      <c r="BN1022" s="4" t="s">
        <v>97</v>
      </c>
      <c r="BU1022" s="4" t="s">
        <v>1942</v>
      </c>
      <c r="BV1022" s="4" t="s">
        <v>6199</v>
      </c>
      <c r="BY1022" s="4" t="s">
        <v>6200</v>
      </c>
      <c r="CA1022" s="8" t="str">
        <f>CONCATENATE(MID(AX1022,6,2),"/",MID(AX1022,9,2),"/",MID(AX1022,1,4))</f>
        <v>02/19/2010</v>
      </c>
      <c r="CB1022" s="7" t="str">
        <f>MID(BF1022,33,4)</f>
        <v>1060</v>
      </c>
    </row>
    <row r="1023" spans="1:80">
      <c r="A1023" s="12">
        <v>1061</v>
      </c>
      <c r="B1023" s="4">
        <v>1446</v>
      </c>
      <c r="C1023" s="4" t="s">
        <v>256</v>
      </c>
      <c r="E1023" s="4" t="s">
        <v>6201</v>
      </c>
      <c r="P1023" s="4" t="s">
        <v>104</v>
      </c>
      <c r="R1023" s="4" t="s">
        <v>403</v>
      </c>
      <c r="U1023" s="4" t="s">
        <v>554</v>
      </c>
      <c r="X1023" s="4" t="s">
        <v>87</v>
      </c>
      <c r="AI1023" s="4" t="s">
        <v>109</v>
      </c>
      <c r="AN1023" s="4" t="s">
        <v>250</v>
      </c>
      <c r="AT1023" s="4" t="s">
        <v>6202</v>
      </c>
      <c r="AV1023" s="5">
        <v>38766</v>
      </c>
      <c r="AX1023" s="4" t="s">
        <v>6202</v>
      </c>
      <c r="AY1023" s="4" t="s">
        <v>6202</v>
      </c>
      <c r="BD1023" s="4" t="s">
        <v>6203</v>
      </c>
      <c r="BF1023" s="4" t="s">
        <v>6204</v>
      </c>
      <c r="BG1023" s="4" t="s">
        <v>6204</v>
      </c>
      <c r="BH1023" s="4" t="s">
        <v>96</v>
      </c>
      <c r="BL1023" s="4" t="s">
        <v>97</v>
      </c>
      <c r="BN1023" s="4" t="s">
        <v>97</v>
      </c>
      <c r="BU1023" s="4" t="s">
        <v>6205</v>
      </c>
      <c r="BV1023" s="4" t="s">
        <v>6206</v>
      </c>
      <c r="BY1023" s="4" t="s">
        <v>6207</v>
      </c>
      <c r="CA1023" s="8" t="str">
        <f>CONCATENATE(MID(AX1023,6,2),"/",MID(AX1023,9,2),"/",MID(AX1023,1,4))</f>
        <v>02/19/2010</v>
      </c>
      <c r="CB1023" s="7" t="str">
        <f>MID(BF1023,33,4)</f>
        <v>1061</v>
      </c>
    </row>
    <row r="1024" spans="1:80">
      <c r="A1024" s="12">
        <v>1062</v>
      </c>
      <c r="B1024" s="4">
        <v>1449</v>
      </c>
      <c r="C1024" s="4" t="s">
        <v>256</v>
      </c>
      <c r="E1024" s="4" t="s">
        <v>6208</v>
      </c>
      <c r="P1024" s="4" t="s">
        <v>104</v>
      </c>
      <c r="U1024" s="4" t="s">
        <v>6153</v>
      </c>
      <c r="AC1024" s="4" t="s">
        <v>89</v>
      </c>
      <c r="AI1024" s="4" t="s">
        <v>129</v>
      </c>
      <c r="AN1024" s="4" t="s">
        <v>4479</v>
      </c>
      <c r="AQ1024" s="4">
        <v>1986</v>
      </c>
      <c r="AT1024" s="4" t="s">
        <v>6209</v>
      </c>
      <c r="AV1024" s="5">
        <v>38766</v>
      </c>
      <c r="AX1024" s="4" t="s">
        <v>6209</v>
      </c>
      <c r="AY1024" s="4" t="s">
        <v>6209</v>
      </c>
      <c r="BF1024" s="4" t="s">
        <v>6210</v>
      </c>
      <c r="BG1024" s="4" t="s">
        <v>6210</v>
      </c>
      <c r="BL1024" s="4" t="s">
        <v>97</v>
      </c>
      <c r="BN1024" s="4" t="s">
        <v>97</v>
      </c>
      <c r="BU1024" s="4" t="s">
        <v>6211</v>
      </c>
      <c r="BY1024" s="4" t="s">
        <v>6212</v>
      </c>
      <c r="CA1024" s="8" t="str">
        <f>CONCATENATE(MID(AX1024,6,2),"/",MID(AX1024,9,2),"/",MID(AX1024,1,4))</f>
        <v>02/19/2010</v>
      </c>
      <c r="CB1024" s="7" t="str">
        <f>MID(BF1024,33,4)</f>
        <v>1062</v>
      </c>
    </row>
    <row r="1025" spans="1:80">
      <c r="A1025" s="12">
        <v>1063</v>
      </c>
      <c r="B1025" s="4">
        <v>1448</v>
      </c>
      <c r="C1025" s="4" t="s">
        <v>256</v>
      </c>
      <c r="E1025" s="4" t="s">
        <v>6213</v>
      </c>
      <c r="R1025" s="4" t="s">
        <v>116</v>
      </c>
      <c r="X1025" s="4" t="s">
        <v>6214</v>
      </c>
      <c r="AC1025" s="4" t="s">
        <v>89</v>
      </c>
      <c r="AI1025" s="4" t="s">
        <v>91</v>
      </c>
      <c r="AN1025" s="4" t="s">
        <v>92</v>
      </c>
      <c r="AQ1025" s="5">
        <v>23186</v>
      </c>
      <c r="AT1025" s="4" t="s">
        <v>6215</v>
      </c>
      <c r="AV1025" s="5">
        <v>38766</v>
      </c>
      <c r="AX1025" s="4" t="s">
        <v>6215</v>
      </c>
      <c r="AY1025" s="4" t="s">
        <v>6215</v>
      </c>
      <c r="BD1025" s="4" t="s">
        <v>6216</v>
      </c>
      <c r="BF1025" s="4" t="s">
        <v>6217</v>
      </c>
      <c r="BG1025" s="4" t="s">
        <v>6217</v>
      </c>
      <c r="BL1025" s="4" t="s">
        <v>97</v>
      </c>
      <c r="BN1025" s="4" t="s">
        <v>97</v>
      </c>
      <c r="BU1025" s="4" t="s">
        <v>1942</v>
      </c>
      <c r="BV1025" s="4" t="s">
        <v>6218</v>
      </c>
      <c r="BY1025" s="4" t="s">
        <v>6219</v>
      </c>
      <c r="CA1025" s="8" t="str">
        <f>CONCATENATE(MID(AX1025,6,2),"/",MID(AX1025,9,2),"/",MID(AX1025,1,4))</f>
        <v>02/19/2010</v>
      </c>
      <c r="CB1025" s="7" t="str">
        <f>MID(BF1025,33,4)</f>
        <v>1063</v>
      </c>
    </row>
    <row r="1026" spans="1:80">
      <c r="A1026" s="12">
        <v>1064</v>
      </c>
      <c r="B1026" s="4">
        <v>1452</v>
      </c>
      <c r="C1026" s="4" t="s">
        <v>256</v>
      </c>
      <c r="E1026" s="4" t="s">
        <v>6242</v>
      </c>
      <c r="R1026" s="4" t="s">
        <v>2395</v>
      </c>
      <c r="U1026" s="4" t="s">
        <v>454</v>
      </c>
      <c r="X1026" s="4" t="s">
        <v>259</v>
      </c>
      <c r="AC1026" s="4" t="s">
        <v>89</v>
      </c>
      <c r="AF1026" s="4" t="s">
        <v>118</v>
      </c>
      <c r="AI1026" s="4" t="s">
        <v>91</v>
      </c>
      <c r="AN1026" s="4" t="s">
        <v>2395</v>
      </c>
      <c r="AQ1026" s="5">
        <v>31818</v>
      </c>
      <c r="AT1026" s="4" t="s">
        <v>6243</v>
      </c>
      <c r="AV1026" s="5">
        <v>38767</v>
      </c>
      <c r="AX1026" s="4" t="s">
        <v>6243</v>
      </c>
      <c r="AY1026" s="4" t="s">
        <v>6243</v>
      </c>
      <c r="BF1026" s="4" t="s">
        <v>6244</v>
      </c>
      <c r="BG1026" s="4" t="s">
        <v>6244</v>
      </c>
      <c r="BH1026" s="4" t="s">
        <v>6245</v>
      </c>
      <c r="BL1026" s="4" t="s">
        <v>97</v>
      </c>
      <c r="BN1026" s="4" t="s">
        <v>97</v>
      </c>
      <c r="BU1026" s="4" t="s">
        <v>1942</v>
      </c>
      <c r="BY1026" s="4" t="s">
        <v>6246</v>
      </c>
      <c r="CA1026" s="8" t="str">
        <f>CONCATENATE(MID(AX1026,6,2),"/",MID(AX1026,9,2),"/",MID(AX1026,1,4))</f>
        <v>02/20/2010</v>
      </c>
      <c r="CB1026" s="7" t="str">
        <f>MID(BF1026,33,4)</f>
        <v>1064</v>
      </c>
    </row>
    <row r="1027" spans="1:80">
      <c r="A1027" s="12">
        <v>1065</v>
      </c>
      <c r="B1027" s="4">
        <v>1453</v>
      </c>
      <c r="C1027" s="4" t="s">
        <v>256</v>
      </c>
      <c r="E1027" s="4" t="s">
        <v>6247</v>
      </c>
      <c r="R1027" s="4" t="s">
        <v>85</v>
      </c>
      <c r="U1027" s="4" t="s">
        <v>625</v>
      </c>
      <c r="AI1027" s="4" t="s">
        <v>109</v>
      </c>
      <c r="AQ1027" s="4">
        <v>1994</v>
      </c>
      <c r="AT1027" s="4" t="s">
        <v>6248</v>
      </c>
      <c r="AV1027" s="5">
        <v>38735</v>
      </c>
      <c r="AX1027" s="4" t="s">
        <v>6248</v>
      </c>
      <c r="AY1027" s="4" t="s">
        <v>6248</v>
      </c>
      <c r="BD1027" s="4" t="s">
        <v>6249</v>
      </c>
      <c r="BF1027" s="4" t="s">
        <v>6250</v>
      </c>
      <c r="BG1027" s="4" t="s">
        <v>6250</v>
      </c>
      <c r="BH1027" s="4" t="s">
        <v>96</v>
      </c>
      <c r="BL1027" s="4" t="s">
        <v>864</v>
      </c>
      <c r="BN1027" s="4" t="s">
        <v>864</v>
      </c>
      <c r="BU1027" s="4" t="s">
        <v>1942</v>
      </c>
      <c r="BV1027" s="4" t="s">
        <v>6251</v>
      </c>
      <c r="BY1027" s="4" t="s">
        <v>6252</v>
      </c>
      <c r="CA1027" s="8" t="str">
        <f>CONCATENATE(MID(AX1027,6,2),"/",MID(AX1027,9,2),"/",MID(AX1027,1,4))</f>
        <v>02/20/2010</v>
      </c>
      <c r="CB1027" s="7" t="str">
        <f>MID(BF1027,33,4)</f>
        <v>1065</v>
      </c>
    </row>
    <row r="1028" spans="1:80">
      <c r="A1028" s="12">
        <v>1066</v>
      </c>
      <c r="B1028" s="4">
        <v>1454</v>
      </c>
      <c r="C1028" s="4" t="s">
        <v>256</v>
      </c>
      <c r="E1028" s="4" t="s">
        <v>6220</v>
      </c>
      <c r="U1028" s="4" t="s">
        <v>454</v>
      </c>
      <c r="AC1028" s="4" t="s">
        <v>2066</v>
      </c>
      <c r="AF1028" s="4" t="s">
        <v>1735</v>
      </c>
      <c r="AI1028" s="4" t="s">
        <v>119</v>
      </c>
      <c r="AQ1028" s="4">
        <v>1990</v>
      </c>
      <c r="AS1028" s="4" t="s">
        <v>6221</v>
      </c>
      <c r="AU1028" s="4" t="s">
        <v>6222</v>
      </c>
      <c r="AX1028" s="4" t="s">
        <v>6221</v>
      </c>
      <c r="BD1028" s="4" t="s">
        <v>6223</v>
      </c>
      <c r="BF1028" s="4" t="s">
        <v>6224</v>
      </c>
      <c r="BL1028" s="4" t="s">
        <v>97</v>
      </c>
      <c r="BN1028" s="4" t="s">
        <v>97</v>
      </c>
      <c r="BU1028" s="4" t="s">
        <v>6225</v>
      </c>
      <c r="BY1028" s="4" t="s">
        <v>6226</v>
      </c>
      <c r="CA1028" s="6" t="str">
        <f>CONCATENATE(MID(AX1028,6,2),"/",MID(AX1028,9,2),"/",MID(AX1028,1,4))</f>
        <v>02/20/2010</v>
      </c>
      <c r="CB1028" s="7" t="str">
        <f>MID(BF1028,33,4)</f>
        <v>1066</v>
      </c>
    </row>
    <row r="1029" spans="1:80">
      <c r="A1029" s="12">
        <v>1067</v>
      </c>
      <c r="B1029" s="4">
        <v>1456</v>
      </c>
      <c r="C1029" s="4" t="s">
        <v>256</v>
      </c>
      <c r="E1029" s="4" t="s">
        <v>6227</v>
      </c>
      <c r="J1029" s="4" t="s">
        <v>1697</v>
      </c>
      <c r="R1029" s="4" t="s">
        <v>85</v>
      </c>
      <c r="U1029" s="4" t="s">
        <v>454</v>
      </c>
      <c r="X1029" s="4" t="s">
        <v>87</v>
      </c>
      <c r="Z1029" s="4" t="s">
        <v>356</v>
      </c>
      <c r="AC1029" s="4" t="s">
        <v>89</v>
      </c>
      <c r="AI1029" s="4" t="s">
        <v>109</v>
      </c>
      <c r="AQ1029" s="4">
        <v>1989</v>
      </c>
      <c r="AS1029" s="4" t="s">
        <v>6228</v>
      </c>
      <c r="AU1029" s="5">
        <v>38767</v>
      </c>
      <c r="AX1029" s="4" t="s">
        <v>6228</v>
      </c>
      <c r="BD1029" s="4" t="s">
        <v>6229</v>
      </c>
      <c r="BF1029" s="4" t="s">
        <v>6230</v>
      </c>
      <c r="BH1029" s="4" t="s">
        <v>96</v>
      </c>
      <c r="BL1029" s="4" t="s">
        <v>97</v>
      </c>
      <c r="BN1029" s="4" t="s">
        <v>97</v>
      </c>
      <c r="BU1029" s="4" t="s">
        <v>1942</v>
      </c>
      <c r="BV1029" s="4" t="s">
        <v>6231</v>
      </c>
      <c r="BY1029" s="4" t="s">
        <v>6232</v>
      </c>
      <c r="CA1029" s="6" t="str">
        <f>CONCATENATE(MID(AX1029,6,2),"/",MID(AX1029,9,2),"/",MID(AX1029,1,4))</f>
        <v>02/20/2010</v>
      </c>
      <c r="CB1029" s="7" t="str">
        <f>MID(BF1029,33,4)</f>
        <v>1067</v>
      </c>
    </row>
    <row r="1030" spans="1:80">
      <c r="A1030" s="12">
        <v>1068</v>
      </c>
      <c r="B1030" s="4">
        <v>1455</v>
      </c>
      <c r="C1030" s="4" t="s">
        <v>256</v>
      </c>
      <c r="E1030" s="4" t="s">
        <v>3080</v>
      </c>
      <c r="R1030" s="4" t="s">
        <v>6233</v>
      </c>
      <c r="U1030" s="4" t="s">
        <v>454</v>
      </c>
      <c r="X1030" s="4" t="s">
        <v>6234</v>
      </c>
      <c r="Z1030" s="4" t="s">
        <v>6235</v>
      </c>
      <c r="AC1030" s="4" t="s">
        <v>89</v>
      </c>
      <c r="AI1030" s="4" t="s">
        <v>91</v>
      </c>
      <c r="AN1030" s="4" t="s">
        <v>6236</v>
      </c>
      <c r="AQ1030" s="4">
        <v>1988</v>
      </c>
      <c r="AS1030" s="4" t="s">
        <v>6237</v>
      </c>
      <c r="AU1030" s="5">
        <v>38769</v>
      </c>
      <c r="AX1030" s="4" t="s">
        <v>6237</v>
      </c>
      <c r="BD1030" s="4" t="s">
        <v>6238</v>
      </c>
      <c r="BF1030" s="4" t="s">
        <v>6239</v>
      </c>
      <c r="BH1030" s="4" t="s">
        <v>96</v>
      </c>
      <c r="BL1030" s="4" t="s">
        <v>97</v>
      </c>
      <c r="BN1030" s="4" t="s">
        <v>97</v>
      </c>
      <c r="BU1030" s="4" t="s">
        <v>6225</v>
      </c>
      <c r="BV1030" s="4" t="s">
        <v>6240</v>
      </c>
      <c r="BY1030" s="4" t="s">
        <v>6241</v>
      </c>
      <c r="CA1030" s="6" t="str">
        <f>CONCATENATE(MID(AX1030,6,2),"/",MID(AX1030,9,2),"/",MID(AX1030,1,4))</f>
        <v>02/20/2010</v>
      </c>
      <c r="CB1030" s="7" t="str">
        <f>MID(BF1030,33,4)</f>
        <v>1068</v>
      </c>
    </row>
    <row r="1031" spans="1:80">
      <c r="A1031" s="12">
        <v>1069</v>
      </c>
      <c r="B1031" s="4">
        <v>1457</v>
      </c>
      <c r="C1031" s="4" t="s">
        <v>256</v>
      </c>
      <c r="E1031" s="4" t="s">
        <v>6253</v>
      </c>
      <c r="P1031" s="4" t="s">
        <v>104</v>
      </c>
      <c r="R1031" s="4" t="s">
        <v>250</v>
      </c>
      <c r="U1031" s="4" t="s">
        <v>6254</v>
      </c>
      <c r="X1031" s="4" t="s">
        <v>4211</v>
      </c>
      <c r="AC1031" s="4" t="s">
        <v>89</v>
      </c>
      <c r="AI1031" s="4" t="s">
        <v>6255</v>
      </c>
      <c r="AN1031" s="4" t="s">
        <v>250</v>
      </c>
      <c r="AT1031" s="4" t="s">
        <v>6256</v>
      </c>
      <c r="AV1031" s="5">
        <v>38767</v>
      </c>
      <c r="AX1031" s="4" t="s">
        <v>6256</v>
      </c>
      <c r="AY1031" s="4" t="s">
        <v>6256</v>
      </c>
      <c r="BD1031" s="4" t="s">
        <v>6257</v>
      </c>
      <c r="BF1031" s="4" t="s">
        <v>6258</v>
      </c>
      <c r="BG1031" s="4" t="s">
        <v>6258</v>
      </c>
      <c r="BH1031" s="4" t="s">
        <v>96</v>
      </c>
      <c r="BL1031" s="4" t="s">
        <v>97</v>
      </c>
      <c r="BN1031" s="4" t="s">
        <v>97</v>
      </c>
      <c r="BU1031" s="4" t="s">
        <v>3819</v>
      </c>
      <c r="BV1031" s="4" t="s">
        <v>6259</v>
      </c>
      <c r="BY1031" s="4" t="s">
        <v>6260</v>
      </c>
      <c r="CA1031" s="8" t="str">
        <f>CONCATENATE(MID(AX1031,6,2),"/",MID(AX1031,9,2),"/",MID(AX1031,1,4))</f>
        <v>02/20/2010</v>
      </c>
      <c r="CB1031" s="7" t="str">
        <f>MID(BF1031,33,4)</f>
        <v>1069</v>
      </c>
    </row>
    <row r="1032" spans="1:80">
      <c r="A1032" s="12">
        <v>1070</v>
      </c>
      <c r="B1032" s="4">
        <v>1459</v>
      </c>
      <c r="C1032" s="4" t="s">
        <v>256</v>
      </c>
      <c r="E1032" s="4" t="s">
        <v>6261</v>
      </c>
      <c r="U1032" s="4" t="s">
        <v>6022</v>
      </c>
      <c r="X1032" s="4" t="s">
        <v>246</v>
      </c>
      <c r="AF1032" s="4" t="s">
        <v>118</v>
      </c>
      <c r="AI1032" s="4" t="s">
        <v>109</v>
      </c>
      <c r="AQ1032" s="4">
        <v>1970</v>
      </c>
      <c r="AS1032" s="4" t="s">
        <v>6262</v>
      </c>
      <c r="AU1032" s="5">
        <v>38769</v>
      </c>
      <c r="AX1032" s="4" t="s">
        <v>6262</v>
      </c>
      <c r="BF1032" s="4" t="s">
        <v>6263</v>
      </c>
      <c r="BL1032" s="4" t="s">
        <v>97</v>
      </c>
      <c r="BN1032" s="4" t="s">
        <v>97</v>
      </c>
      <c r="BV1032" s="4" t="s">
        <v>6264</v>
      </c>
      <c r="BY1032" s="4" t="s">
        <v>6265</v>
      </c>
      <c r="CA1032" s="6" t="str">
        <f>CONCATENATE(MID(AX1032,6,2),"/",MID(AX1032,9,2),"/",MID(AX1032,1,4))</f>
        <v>02/22/2010</v>
      </c>
      <c r="CB1032" s="7" t="str">
        <f>MID(BF1032,33,4)</f>
        <v>1070</v>
      </c>
    </row>
    <row r="1033" spans="1:80">
      <c r="A1033" s="12">
        <v>1071</v>
      </c>
      <c r="B1033" s="4">
        <v>1460</v>
      </c>
      <c r="C1033" s="4" t="s">
        <v>256</v>
      </c>
      <c r="E1033" s="4" t="s">
        <v>6266</v>
      </c>
      <c r="P1033" s="4" t="s">
        <v>104</v>
      </c>
      <c r="AC1033" s="4" t="s">
        <v>89</v>
      </c>
      <c r="AI1033" s="4" t="s">
        <v>1254</v>
      </c>
      <c r="AN1033" s="4" t="s">
        <v>1721</v>
      </c>
      <c r="AQ1033" s="4">
        <v>1981</v>
      </c>
      <c r="AS1033" s="4" t="s">
        <v>6267</v>
      </c>
      <c r="AU1033" s="5">
        <v>38733</v>
      </c>
      <c r="AX1033" s="4" t="s">
        <v>6267</v>
      </c>
      <c r="BD1033" s="4" t="s">
        <v>6268</v>
      </c>
      <c r="BF1033" s="4" t="s">
        <v>6269</v>
      </c>
      <c r="BL1033" s="4" t="s">
        <v>97</v>
      </c>
      <c r="BN1033" s="4" t="s">
        <v>97</v>
      </c>
      <c r="BU1033" s="4" t="s">
        <v>5694</v>
      </c>
      <c r="BV1033" s="4" t="s">
        <v>6270</v>
      </c>
      <c r="BY1033" s="4" t="s">
        <v>146</v>
      </c>
      <c r="CA1033" s="6" t="str">
        <f>CONCATENATE(MID(AX1033,6,2),"/",MID(AX1033,9,2),"/",MID(AX1033,1,4))</f>
        <v>02/22/2010</v>
      </c>
      <c r="CB1033" s="7" t="str">
        <f>MID(BF1033,33,4)</f>
        <v>1071</v>
      </c>
    </row>
    <row r="1034" spans="1:80">
      <c r="A1034" s="12">
        <v>1072</v>
      </c>
      <c r="B1034" s="4">
        <v>1477</v>
      </c>
      <c r="C1034" s="4" t="s">
        <v>256</v>
      </c>
      <c r="E1034" s="4" t="s">
        <v>6271</v>
      </c>
      <c r="R1034" s="4" t="s">
        <v>246</v>
      </c>
      <c r="U1034" s="4" t="s">
        <v>625</v>
      </c>
      <c r="AC1034" s="4" t="s">
        <v>2532</v>
      </c>
      <c r="AI1034" s="4" t="s">
        <v>1254</v>
      </c>
      <c r="AQ1034" s="4">
        <v>1991</v>
      </c>
      <c r="AS1034" s="4" t="s">
        <v>6272</v>
      </c>
      <c r="AU1034" s="5">
        <v>38730</v>
      </c>
      <c r="AX1034" s="4" t="s">
        <v>6272</v>
      </c>
      <c r="BD1034" s="4" t="s">
        <v>6273</v>
      </c>
      <c r="BF1034" s="4" t="s">
        <v>6274</v>
      </c>
      <c r="BL1034" s="4" t="s">
        <v>97</v>
      </c>
      <c r="BN1034" s="4" t="s">
        <v>97</v>
      </c>
      <c r="BV1034" s="4" t="s">
        <v>6275</v>
      </c>
      <c r="BY1034" s="4" t="s">
        <v>6276</v>
      </c>
      <c r="CA1034" s="6" t="str">
        <f>CONCATENATE(MID(AX1034,6,2),"/",MID(AX1034,9,2),"/",MID(AX1034,1,4))</f>
        <v>02/22/2010</v>
      </c>
      <c r="CB1034" s="7" t="str">
        <f>MID(BF1034,33,4)</f>
        <v>1072</v>
      </c>
    </row>
    <row r="1035" spans="1:80">
      <c r="A1035" s="12">
        <v>1073</v>
      </c>
      <c r="B1035" s="4">
        <v>1470</v>
      </c>
      <c r="C1035" s="4" t="s">
        <v>256</v>
      </c>
      <c r="R1035" s="4" t="s">
        <v>85</v>
      </c>
      <c r="U1035" s="4" t="s">
        <v>6153</v>
      </c>
      <c r="X1035" s="4" t="s">
        <v>6277</v>
      </c>
      <c r="AC1035" s="4" t="s">
        <v>557</v>
      </c>
      <c r="AF1035" s="4" t="s">
        <v>6278</v>
      </c>
      <c r="AI1035" s="4" t="s">
        <v>91</v>
      </c>
      <c r="AN1035" s="4" t="s">
        <v>3772</v>
      </c>
      <c r="AS1035" s="4" t="s">
        <v>6279</v>
      </c>
      <c r="AU1035" s="5">
        <v>38769</v>
      </c>
      <c r="AX1035" s="4" t="s">
        <v>6279</v>
      </c>
      <c r="BF1035" s="4" t="s">
        <v>6280</v>
      </c>
      <c r="BL1035" s="4" t="s">
        <v>97</v>
      </c>
      <c r="BN1035" s="4" t="s">
        <v>97</v>
      </c>
      <c r="BV1035" s="4" t="s">
        <v>6281</v>
      </c>
      <c r="BY1035" s="4" t="s">
        <v>6282</v>
      </c>
      <c r="CA1035" s="6" t="str">
        <f>CONCATENATE(MID(AX1035,6,2),"/",MID(AX1035,9,2),"/",MID(AX1035,1,4))</f>
        <v>02/22/2010</v>
      </c>
      <c r="CB1035" s="7" t="str">
        <f>MID(BF1035,33,4)</f>
        <v>1073</v>
      </c>
    </row>
    <row r="1036" spans="1:80">
      <c r="A1036" s="12">
        <v>1074</v>
      </c>
      <c r="B1036" s="4">
        <v>1475</v>
      </c>
      <c r="C1036" s="4" t="s">
        <v>256</v>
      </c>
      <c r="E1036" s="4" t="s">
        <v>6283</v>
      </c>
      <c r="U1036" s="4" t="s">
        <v>625</v>
      </c>
      <c r="AC1036" s="4" t="s">
        <v>557</v>
      </c>
      <c r="AF1036" s="4" t="s">
        <v>90</v>
      </c>
      <c r="AI1036" s="4" t="s">
        <v>109</v>
      </c>
      <c r="AN1036" s="4" t="s">
        <v>157</v>
      </c>
      <c r="AQ1036" s="5">
        <v>31282</v>
      </c>
      <c r="AS1036" s="4" t="s">
        <v>6284</v>
      </c>
      <c r="AU1036" s="5">
        <v>38769</v>
      </c>
      <c r="AX1036" s="4" t="s">
        <v>6284</v>
      </c>
      <c r="BD1036" s="4" t="s">
        <v>6285</v>
      </c>
      <c r="BF1036" s="4" t="s">
        <v>6286</v>
      </c>
      <c r="BH1036" s="4" t="s">
        <v>96</v>
      </c>
      <c r="BL1036" s="4" t="s">
        <v>97</v>
      </c>
      <c r="BN1036" s="4" t="s">
        <v>97</v>
      </c>
      <c r="BV1036" s="4" t="s">
        <v>6287</v>
      </c>
      <c r="BY1036" s="4" t="s">
        <v>6288</v>
      </c>
      <c r="CA1036" s="6" t="str">
        <f>CONCATENATE(MID(AX1036,6,2),"/",MID(AX1036,9,2),"/",MID(AX1036,1,4))</f>
        <v>02/22/2010</v>
      </c>
      <c r="CB1036" s="7" t="str">
        <f>MID(BF1036,33,4)</f>
        <v>1074</v>
      </c>
    </row>
    <row r="1037" spans="1:80">
      <c r="A1037" s="12">
        <v>1075</v>
      </c>
      <c r="B1037" s="4">
        <v>1463</v>
      </c>
      <c r="C1037" s="4" t="s">
        <v>256</v>
      </c>
      <c r="E1037" s="4" t="s">
        <v>6289</v>
      </c>
      <c r="AS1037" s="4" t="s">
        <v>6290</v>
      </c>
      <c r="AX1037" s="4" t="s">
        <v>6290</v>
      </c>
      <c r="BF1037" s="4" t="s">
        <v>6291</v>
      </c>
      <c r="BL1037" s="4" t="s">
        <v>97</v>
      </c>
      <c r="BN1037" s="4" t="s">
        <v>97</v>
      </c>
      <c r="BV1037" s="4" t="s">
        <v>6287</v>
      </c>
      <c r="BY1037" s="4" t="s">
        <v>6292</v>
      </c>
      <c r="CA1037" s="6" t="str">
        <f>CONCATENATE(MID(AX1037,6,2),"/",MID(AX1037,9,2),"/",MID(AX1037,1,4))</f>
        <v>02/22/2010</v>
      </c>
      <c r="CB1037" s="7" t="str">
        <f>MID(BF1037,33,4)</f>
        <v>1075</v>
      </c>
    </row>
    <row r="1038" spans="1:80">
      <c r="A1038" s="12">
        <v>1076</v>
      </c>
      <c r="B1038" s="4">
        <v>1467</v>
      </c>
      <c r="C1038" s="4" t="s">
        <v>256</v>
      </c>
      <c r="E1038" s="4" t="s">
        <v>6293</v>
      </c>
      <c r="AC1038" s="4" t="s">
        <v>6294</v>
      </c>
      <c r="AQ1038" s="5">
        <v>30971</v>
      </c>
      <c r="AS1038" s="4" t="s">
        <v>6295</v>
      </c>
      <c r="AU1038" s="5">
        <v>38769</v>
      </c>
      <c r="AX1038" s="4" t="s">
        <v>6295</v>
      </c>
      <c r="BD1038" s="4" t="s">
        <v>6287</v>
      </c>
      <c r="BF1038" s="4" t="s">
        <v>6296</v>
      </c>
      <c r="BL1038" s="4" t="s">
        <v>97</v>
      </c>
      <c r="BN1038" s="4" t="s">
        <v>97</v>
      </c>
      <c r="BV1038" s="4" t="s">
        <v>6287</v>
      </c>
      <c r="BY1038" s="4" t="s">
        <v>6297</v>
      </c>
      <c r="CA1038" s="6" t="str">
        <f>CONCATENATE(MID(AX1038,6,2),"/",MID(AX1038,9,2),"/",MID(AX1038,1,4))</f>
        <v>02/22/2010</v>
      </c>
      <c r="CB1038" s="7" t="str">
        <f>MID(BF1038,33,4)</f>
        <v>1076</v>
      </c>
    </row>
    <row r="1039" spans="1:80">
      <c r="A1039" s="12">
        <v>1077</v>
      </c>
      <c r="B1039" s="4">
        <v>1473</v>
      </c>
      <c r="C1039" s="4" t="s">
        <v>256</v>
      </c>
      <c r="E1039" s="4" t="s">
        <v>6298</v>
      </c>
      <c r="AI1039" s="4" t="s">
        <v>109</v>
      </c>
      <c r="AQ1039" s="4">
        <v>1989</v>
      </c>
      <c r="AS1039" s="4" t="s">
        <v>6299</v>
      </c>
      <c r="AU1039" s="5">
        <v>38769</v>
      </c>
      <c r="AX1039" s="4" t="s">
        <v>6299</v>
      </c>
      <c r="BF1039" s="4" t="s">
        <v>6300</v>
      </c>
      <c r="BL1039" s="4" t="s">
        <v>97</v>
      </c>
      <c r="BN1039" s="4" t="s">
        <v>97</v>
      </c>
      <c r="BV1039" s="4" t="s">
        <v>6287</v>
      </c>
      <c r="BY1039" s="4" t="s">
        <v>6301</v>
      </c>
      <c r="CA1039" s="6" t="str">
        <f>CONCATENATE(MID(AX1039,6,2),"/",MID(AX1039,9,2),"/",MID(AX1039,1,4))</f>
        <v>02/22/2010</v>
      </c>
      <c r="CB1039" s="7" t="str">
        <f>MID(BF1039,33,4)</f>
        <v>1077</v>
      </c>
    </row>
    <row r="1040" spans="1:80">
      <c r="A1040" s="12">
        <v>1078</v>
      </c>
      <c r="B1040" s="4">
        <v>1466</v>
      </c>
      <c r="C1040" s="4" t="s">
        <v>256</v>
      </c>
      <c r="E1040" s="4" t="s">
        <v>6302</v>
      </c>
      <c r="R1040" s="4" t="s">
        <v>85</v>
      </c>
      <c r="AC1040" s="4" t="s">
        <v>557</v>
      </c>
      <c r="AI1040" s="4" t="s">
        <v>91</v>
      </c>
      <c r="AQ1040" s="4">
        <v>1990</v>
      </c>
      <c r="AS1040" s="4" t="s">
        <v>6303</v>
      </c>
      <c r="AU1040" s="5">
        <v>38768</v>
      </c>
      <c r="AX1040" s="4" t="s">
        <v>6303</v>
      </c>
      <c r="BF1040" s="4" t="s">
        <v>6304</v>
      </c>
      <c r="BH1040" s="4" t="s">
        <v>96</v>
      </c>
      <c r="BL1040" s="4" t="s">
        <v>97</v>
      </c>
      <c r="BN1040" s="4" t="s">
        <v>97</v>
      </c>
      <c r="BV1040" s="4" t="s">
        <v>6305</v>
      </c>
      <c r="BY1040" s="4" t="s">
        <v>6306</v>
      </c>
      <c r="CA1040" s="6" t="str">
        <f>CONCATENATE(MID(AX1040,6,2),"/",MID(AX1040,9,2),"/",MID(AX1040,1,4))</f>
        <v>02/22/2010</v>
      </c>
      <c r="CB1040" s="7" t="str">
        <f>MID(BF1040,33,4)</f>
        <v>1078</v>
      </c>
    </row>
    <row r="1041" spans="1:80">
      <c r="A1041" s="12">
        <v>1079</v>
      </c>
      <c r="B1041" s="4">
        <v>1478</v>
      </c>
      <c r="C1041" s="4" t="s">
        <v>256</v>
      </c>
      <c r="E1041" s="4" t="s">
        <v>6307</v>
      </c>
      <c r="R1041" s="4" t="s">
        <v>85</v>
      </c>
      <c r="U1041" s="4" t="s">
        <v>117</v>
      </c>
      <c r="AC1041" s="4" t="s">
        <v>557</v>
      </c>
      <c r="AI1041" s="4" t="s">
        <v>91</v>
      </c>
      <c r="AN1041" s="4" t="s">
        <v>1617</v>
      </c>
      <c r="AQ1041" s="5">
        <v>30217</v>
      </c>
      <c r="AS1041" s="4" t="s">
        <v>6308</v>
      </c>
      <c r="AU1041" s="5">
        <v>38768</v>
      </c>
      <c r="AX1041" s="4" t="s">
        <v>6308</v>
      </c>
      <c r="BD1041" s="4" t="s">
        <v>6309</v>
      </c>
      <c r="BF1041" s="4" t="s">
        <v>6310</v>
      </c>
      <c r="BH1041" s="4" t="s">
        <v>96</v>
      </c>
      <c r="BL1041" s="4" t="s">
        <v>97</v>
      </c>
      <c r="BN1041" s="4" t="s">
        <v>97</v>
      </c>
      <c r="BV1041" s="4" t="s">
        <v>6287</v>
      </c>
      <c r="BY1041" s="4" t="s">
        <v>6311</v>
      </c>
      <c r="CA1041" s="6" t="str">
        <f>CONCATENATE(MID(AX1041,6,2),"/",MID(AX1041,9,2),"/",MID(AX1041,1,4))</f>
        <v>02/22/2010</v>
      </c>
      <c r="CB1041" s="7" t="str">
        <f>MID(BF1041,33,4)</f>
        <v>1079</v>
      </c>
    </row>
    <row r="1042" spans="1:80">
      <c r="A1042" s="12">
        <v>1080</v>
      </c>
      <c r="B1042" s="4">
        <v>1464</v>
      </c>
      <c r="C1042" s="4" t="s">
        <v>256</v>
      </c>
      <c r="E1042" s="4" t="s">
        <v>6312</v>
      </c>
      <c r="R1042" s="4" t="s">
        <v>3982</v>
      </c>
      <c r="U1042" s="4" t="s">
        <v>6022</v>
      </c>
      <c r="AF1042" s="4" t="s">
        <v>4492</v>
      </c>
      <c r="AI1042" s="4" t="s">
        <v>129</v>
      </c>
      <c r="AN1042" s="4" t="s">
        <v>3982</v>
      </c>
      <c r="AQ1042" s="4">
        <v>1977</v>
      </c>
      <c r="AS1042" s="4" t="s">
        <v>6313</v>
      </c>
      <c r="AU1042" s="5">
        <v>38769</v>
      </c>
      <c r="AX1042" s="4" t="s">
        <v>6313</v>
      </c>
      <c r="BF1042" s="4" t="s">
        <v>6314</v>
      </c>
      <c r="BL1042" s="4" t="s">
        <v>97</v>
      </c>
      <c r="BN1042" s="4" t="s">
        <v>97</v>
      </c>
      <c r="BV1042" s="4" t="s">
        <v>6287</v>
      </c>
      <c r="BY1042" s="4" t="s">
        <v>6315</v>
      </c>
      <c r="CA1042" s="6" t="str">
        <f>CONCATENATE(MID(AX1042,6,2),"/",MID(AX1042,9,2),"/",MID(AX1042,1,4))</f>
        <v>02/22/2010</v>
      </c>
      <c r="CB1042" s="7" t="str">
        <f>MID(BF1042,33,4)</f>
        <v>1080</v>
      </c>
    </row>
    <row r="1043" spans="1:80">
      <c r="A1043" s="12">
        <v>1081</v>
      </c>
      <c r="B1043" s="4">
        <v>1468</v>
      </c>
      <c r="C1043" s="4" t="s">
        <v>256</v>
      </c>
      <c r="E1043" s="4" t="s">
        <v>6316</v>
      </c>
      <c r="AI1043" s="4" t="s">
        <v>109</v>
      </c>
      <c r="AQ1043" s="4">
        <v>1990</v>
      </c>
      <c r="AS1043" s="4" t="s">
        <v>6317</v>
      </c>
      <c r="AU1043" s="5">
        <v>38769</v>
      </c>
      <c r="AX1043" s="4" t="s">
        <v>6317</v>
      </c>
      <c r="BD1043" s="4" t="s">
        <v>6318</v>
      </c>
      <c r="BF1043" s="4" t="s">
        <v>6319</v>
      </c>
      <c r="BL1043" s="4" t="s">
        <v>97</v>
      </c>
      <c r="BN1043" s="4" t="s">
        <v>97</v>
      </c>
      <c r="BY1043" s="4" t="s">
        <v>6320</v>
      </c>
      <c r="CA1043" s="6" t="str">
        <f>CONCATENATE(MID(AX1043,6,2),"/",MID(AX1043,9,2),"/",MID(AX1043,1,4))</f>
        <v>02/22/2010</v>
      </c>
      <c r="CB1043" s="7" t="str">
        <f>MID(BF1043,33,4)</f>
        <v>1081</v>
      </c>
    </row>
    <row r="1044" spans="1:80">
      <c r="A1044" s="12">
        <v>1082</v>
      </c>
      <c r="B1044" s="4">
        <v>1469</v>
      </c>
      <c r="C1044" s="4" t="s">
        <v>256</v>
      </c>
      <c r="E1044" s="4" t="s">
        <v>6321</v>
      </c>
      <c r="AI1044" s="4" t="s">
        <v>109</v>
      </c>
      <c r="AN1044" s="4" t="s">
        <v>2514</v>
      </c>
      <c r="AS1044" s="4" t="s">
        <v>6322</v>
      </c>
      <c r="AU1044" s="5">
        <v>38769</v>
      </c>
      <c r="AX1044" s="4" t="s">
        <v>6322</v>
      </c>
      <c r="BF1044" s="4" t="s">
        <v>6323</v>
      </c>
      <c r="BL1044" s="4" t="s">
        <v>97</v>
      </c>
      <c r="BN1044" s="4" t="s">
        <v>97</v>
      </c>
      <c r="BV1044" s="4" t="s">
        <v>6287</v>
      </c>
      <c r="BY1044" s="4" t="s">
        <v>6324</v>
      </c>
      <c r="CA1044" s="6" t="str">
        <f>CONCATENATE(MID(AX1044,6,2),"/",MID(AX1044,9,2),"/",MID(AX1044,1,4))</f>
        <v>02/22/2010</v>
      </c>
      <c r="CB1044" s="7" t="str">
        <f>MID(BF1044,33,4)</f>
        <v>1082</v>
      </c>
    </row>
    <row r="1045" spans="1:80">
      <c r="A1045" s="12">
        <v>1083</v>
      </c>
      <c r="B1045" s="4">
        <v>1461</v>
      </c>
      <c r="C1045" s="4" t="s">
        <v>256</v>
      </c>
      <c r="E1045" s="4" t="s">
        <v>6325</v>
      </c>
      <c r="R1045" s="4" t="s">
        <v>92</v>
      </c>
      <c r="U1045" s="4" t="s">
        <v>86</v>
      </c>
      <c r="AC1045" s="4" t="s">
        <v>557</v>
      </c>
      <c r="AI1045" s="4" t="s">
        <v>109</v>
      </c>
      <c r="AN1045" s="4" t="s">
        <v>92</v>
      </c>
      <c r="AQ1045" s="4">
        <v>1988</v>
      </c>
      <c r="AS1045" s="4" t="s">
        <v>6326</v>
      </c>
      <c r="AU1045" s="5">
        <v>38768</v>
      </c>
      <c r="AX1045" s="4" t="s">
        <v>6326</v>
      </c>
      <c r="BD1045" s="4" t="s">
        <v>6327</v>
      </c>
      <c r="BF1045" s="4" t="s">
        <v>6328</v>
      </c>
      <c r="BH1045" s="4" t="s">
        <v>96</v>
      </c>
      <c r="BL1045" s="4" t="s">
        <v>97</v>
      </c>
      <c r="BN1045" s="4" t="s">
        <v>97</v>
      </c>
      <c r="BV1045" s="4" t="s">
        <v>6287</v>
      </c>
      <c r="BY1045" s="4" t="s">
        <v>6329</v>
      </c>
      <c r="CA1045" s="6" t="str">
        <f>CONCATENATE(MID(AX1045,6,2),"/",MID(AX1045,9,2),"/",MID(AX1045,1,4))</f>
        <v>02/22/2010</v>
      </c>
      <c r="CB1045" s="7" t="str">
        <f>MID(BF1045,33,4)</f>
        <v>1083</v>
      </c>
    </row>
    <row r="1046" spans="1:80">
      <c r="A1046" s="12">
        <v>1084</v>
      </c>
      <c r="B1046" s="4">
        <v>1472</v>
      </c>
      <c r="C1046" s="4" t="s">
        <v>256</v>
      </c>
      <c r="E1046" s="4" t="s">
        <v>6330</v>
      </c>
      <c r="R1046" s="4" t="s">
        <v>85</v>
      </c>
      <c r="X1046" s="4" t="s">
        <v>6331</v>
      </c>
      <c r="AC1046" s="4" t="s">
        <v>557</v>
      </c>
      <c r="AI1046" s="4" t="s">
        <v>6332</v>
      </c>
      <c r="AQ1046" s="4">
        <v>1987</v>
      </c>
      <c r="AS1046" s="4" t="s">
        <v>6333</v>
      </c>
      <c r="AU1046" s="5">
        <v>38768</v>
      </c>
      <c r="AX1046" s="4" t="s">
        <v>6333</v>
      </c>
      <c r="BD1046" s="4" t="s">
        <v>6334</v>
      </c>
      <c r="BF1046" s="4" t="s">
        <v>6335</v>
      </c>
      <c r="BH1046" s="4" t="s">
        <v>96</v>
      </c>
      <c r="BL1046" s="4" t="s">
        <v>97</v>
      </c>
      <c r="BN1046" s="4" t="s">
        <v>97</v>
      </c>
      <c r="BV1046" s="4" t="s">
        <v>6287</v>
      </c>
      <c r="BY1046" s="4" t="s">
        <v>6336</v>
      </c>
      <c r="CA1046" s="6" t="str">
        <f>CONCATENATE(MID(AX1046,6,2),"/",MID(AX1046,9,2),"/",MID(AX1046,1,4))</f>
        <v>02/22/2010</v>
      </c>
      <c r="CB1046" s="7" t="str">
        <f>MID(BF1046,33,4)</f>
        <v>1084</v>
      </c>
    </row>
    <row r="1047" spans="1:80">
      <c r="A1047" s="12">
        <v>1085</v>
      </c>
      <c r="B1047" s="4">
        <v>1480</v>
      </c>
      <c r="C1047" s="4" t="s">
        <v>256</v>
      </c>
      <c r="AS1047" s="4" t="s">
        <v>6337</v>
      </c>
      <c r="AU1047" s="5">
        <v>38769</v>
      </c>
      <c r="AX1047" s="4" t="s">
        <v>6337</v>
      </c>
      <c r="BD1047" s="4" t="s">
        <v>6338</v>
      </c>
      <c r="BF1047" s="4" t="s">
        <v>6339</v>
      </c>
      <c r="BL1047" s="4" t="s">
        <v>97</v>
      </c>
      <c r="BN1047" s="4" t="s">
        <v>97</v>
      </c>
      <c r="BY1047" s="4" t="s">
        <v>6340</v>
      </c>
      <c r="CA1047" s="6" t="str">
        <f>CONCATENATE(MID(AX1047,6,2),"/",MID(AX1047,9,2),"/",MID(AX1047,1,4))</f>
        <v>02/22/2010</v>
      </c>
      <c r="CB1047" s="7" t="str">
        <f>MID(BF1047,33,4)</f>
        <v>1085</v>
      </c>
    </row>
    <row r="1048" spans="1:80">
      <c r="A1048" s="12">
        <v>1086</v>
      </c>
      <c r="B1048" s="4">
        <v>1474</v>
      </c>
      <c r="C1048" s="4" t="s">
        <v>256</v>
      </c>
      <c r="E1048" s="4" t="s">
        <v>6341</v>
      </c>
      <c r="AI1048" s="4" t="s">
        <v>109</v>
      </c>
      <c r="AQ1048" s="4">
        <v>1989</v>
      </c>
      <c r="AS1048" s="4" t="s">
        <v>6342</v>
      </c>
      <c r="AU1048" s="5">
        <v>38769</v>
      </c>
      <c r="AX1048" s="4" t="s">
        <v>6342</v>
      </c>
      <c r="BF1048" s="4" t="s">
        <v>6343</v>
      </c>
      <c r="BL1048" s="4" t="s">
        <v>97</v>
      </c>
      <c r="BN1048" s="4" t="s">
        <v>97</v>
      </c>
      <c r="BV1048" s="4" t="s">
        <v>6287</v>
      </c>
      <c r="BY1048" s="4" t="s">
        <v>6344</v>
      </c>
      <c r="CA1048" s="6" t="str">
        <f>CONCATENATE(MID(AX1048,6,2),"/",MID(AX1048,9,2),"/",MID(AX1048,1,4))</f>
        <v>02/22/2010</v>
      </c>
      <c r="CB1048" s="7" t="str">
        <f>MID(BF1048,33,4)</f>
        <v>1086</v>
      </c>
    </row>
    <row r="1049" spans="1:80">
      <c r="A1049" s="12">
        <v>1087</v>
      </c>
      <c r="B1049" s="4">
        <v>1465</v>
      </c>
      <c r="C1049" s="4" t="s">
        <v>256</v>
      </c>
      <c r="E1049" s="4" t="s">
        <v>6345</v>
      </c>
      <c r="AC1049" s="4" t="s">
        <v>6294</v>
      </c>
      <c r="AI1049" s="4" t="s">
        <v>91</v>
      </c>
      <c r="AQ1049" s="4">
        <v>1988</v>
      </c>
      <c r="AS1049" s="4" t="s">
        <v>6346</v>
      </c>
      <c r="AU1049" s="5">
        <v>38768</v>
      </c>
      <c r="AX1049" s="4" t="s">
        <v>6346</v>
      </c>
      <c r="BD1049" s="4" t="s">
        <v>6347</v>
      </c>
      <c r="BF1049" s="4" t="s">
        <v>6348</v>
      </c>
      <c r="BL1049" s="4" t="s">
        <v>97</v>
      </c>
      <c r="BN1049" s="4" t="s">
        <v>97</v>
      </c>
      <c r="BV1049" s="4" t="s">
        <v>6287</v>
      </c>
      <c r="BY1049" s="4" t="s">
        <v>6349</v>
      </c>
      <c r="CA1049" s="6" t="str">
        <f>CONCATENATE(MID(AX1049,6,2),"/",MID(AX1049,9,2),"/",MID(AX1049,1,4))</f>
        <v>02/22/2010</v>
      </c>
      <c r="CB1049" s="7" t="str">
        <f>MID(BF1049,33,4)</f>
        <v>1087</v>
      </c>
    </row>
    <row r="1050" spans="1:80">
      <c r="A1050" s="12">
        <v>1088</v>
      </c>
      <c r="B1050" s="4">
        <v>1476</v>
      </c>
      <c r="C1050" s="4" t="s">
        <v>256</v>
      </c>
      <c r="E1050" s="4" t="s">
        <v>6350</v>
      </c>
      <c r="U1050" s="4" t="s">
        <v>454</v>
      </c>
      <c r="AC1050" s="4" t="s">
        <v>6351</v>
      </c>
      <c r="AI1050" s="4" t="s">
        <v>129</v>
      </c>
      <c r="AQ1050" s="4">
        <v>1988</v>
      </c>
      <c r="AS1050" s="4" t="s">
        <v>6352</v>
      </c>
      <c r="AU1050" s="5">
        <v>38769</v>
      </c>
      <c r="AX1050" s="4" t="s">
        <v>6352</v>
      </c>
      <c r="BD1050" s="4" t="s">
        <v>6353</v>
      </c>
      <c r="BF1050" s="4" t="s">
        <v>6354</v>
      </c>
      <c r="BH1050" s="4" t="s">
        <v>96</v>
      </c>
      <c r="BL1050" s="4" t="s">
        <v>97</v>
      </c>
      <c r="BN1050" s="4" t="s">
        <v>97</v>
      </c>
      <c r="BV1050" s="4" t="s">
        <v>6287</v>
      </c>
      <c r="BY1050" s="4" t="s">
        <v>1231</v>
      </c>
      <c r="CA1050" s="6" t="str">
        <f>CONCATENATE(MID(AX1050,6,2),"/",MID(AX1050,9,2),"/",MID(AX1050,1,4))</f>
        <v>02/22/2010</v>
      </c>
      <c r="CB1050" s="7" t="str">
        <f>MID(BF1050,33,4)</f>
        <v>1088</v>
      </c>
    </row>
    <row r="1051" spans="1:80">
      <c r="A1051" s="12">
        <v>1089</v>
      </c>
      <c r="B1051" s="4">
        <v>1471</v>
      </c>
      <c r="C1051" s="4" t="s">
        <v>256</v>
      </c>
      <c r="E1051" s="4" t="s">
        <v>6355</v>
      </c>
      <c r="U1051" s="4" t="s">
        <v>625</v>
      </c>
      <c r="AQ1051" s="4">
        <v>1989</v>
      </c>
      <c r="AS1051" s="4" t="s">
        <v>6356</v>
      </c>
      <c r="AU1051" s="5">
        <v>38769</v>
      </c>
      <c r="AX1051" s="4" t="s">
        <v>6356</v>
      </c>
      <c r="BD1051" s="4" t="s">
        <v>6357</v>
      </c>
      <c r="BF1051" s="4" t="s">
        <v>6358</v>
      </c>
      <c r="BL1051" s="4" t="s">
        <v>97</v>
      </c>
      <c r="BN1051" s="4" t="s">
        <v>97</v>
      </c>
      <c r="BV1051" s="4" t="s">
        <v>6287</v>
      </c>
      <c r="BY1051" s="4" t="s">
        <v>6359</v>
      </c>
      <c r="CA1051" s="6" t="str">
        <f>CONCATENATE(MID(AX1051,6,2),"/",MID(AX1051,9,2),"/",MID(AX1051,1,4))</f>
        <v>02/22/2010</v>
      </c>
      <c r="CB1051" s="7" t="str">
        <f>MID(BF1051,33,4)</f>
        <v>1089</v>
      </c>
    </row>
    <row r="1052" spans="1:80">
      <c r="A1052" s="12">
        <v>1090</v>
      </c>
      <c r="B1052" s="4">
        <v>1489</v>
      </c>
      <c r="C1052" s="4" t="s">
        <v>256</v>
      </c>
      <c r="E1052" s="4" t="s">
        <v>6360</v>
      </c>
      <c r="AF1052" s="4" t="s">
        <v>2864</v>
      </c>
      <c r="AI1052" s="4" t="s">
        <v>109</v>
      </c>
      <c r="AN1052" s="4" t="s">
        <v>250</v>
      </c>
      <c r="AQ1052" s="4">
        <v>1988</v>
      </c>
      <c r="AS1052" s="4" t="s">
        <v>6361</v>
      </c>
      <c r="AU1052" s="5">
        <v>42036</v>
      </c>
      <c r="AX1052" s="4" t="s">
        <v>6361</v>
      </c>
      <c r="BD1052" s="4" t="s">
        <v>6362</v>
      </c>
      <c r="BF1052" s="4" t="s">
        <v>6363</v>
      </c>
      <c r="BL1052" s="4" t="s">
        <v>97</v>
      </c>
      <c r="BN1052" s="4" t="s">
        <v>97</v>
      </c>
      <c r="BV1052" s="4" t="s">
        <v>6364</v>
      </c>
      <c r="BY1052" s="4" t="s">
        <v>6365</v>
      </c>
      <c r="CA1052" s="6" t="str">
        <f>CONCATENATE(MID(AX1052,6,2),"/",MID(AX1052,9,2),"/",MID(AX1052,1,4))</f>
        <v>02/22/2010</v>
      </c>
      <c r="CB1052" s="7" t="str">
        <f>MID(BF1052,33,4)</f>
        <v>1090</v>
      </c>
    </row>
    <row r="1053" spans="1:80">
      <c r="A1053" s="12">
        <v>1091</v>
      </c>
      <c r="B1053" s="4">
        <v>1490</v>
      </c>
      <c r="C1053" s="4" t="s">
        <v>256</v>
      </c>
      <c r="E1053" s="4" t="s">
        <v>6366</v>
      </c>
      <c r="AI1053" s="4" t="s">
        <v>109</v>
      </c>
      <c r="AQ1053" s="4">
        <v>1988</v>
      </c>
      <c r="AS1053" s="4" t="s">
        <v>6367</v>
      </c>
      <c r="AU1053" s="5">
        <v>38769</v>
      </c>
      <c r="AX1053" s="4" t="s">
        <v>6367</v>
      </c>
      <c r="BF1053" s="4" t="s">
        <v>6368</v>
      </c>
      <c r="BL1053" s="4" t="s">
        <v>97</v>
      </c>
      <c r="BN1053" s="4" t="s">
        <v>97</v>
      </c>
      <c r="BV1053" s="4" t="s">
        <v>6287</v>
      </c>
      <c r="BY1053" s="4" t="s">
        <v>6369</v>
      </c>
      <c r="CA1053" s="6" t="str">
        <f>CONCATENATE(MID(AX1053,6,2),"/",MID(AX1053,9,2),"/",MID(AX1053,1,4))</f>
        <v>02/22/2010</v>
      </c>
      <c r="CB1053" s="7" t="str">
        <f>MID(BF1053,33,4)</f>
        <v>1091</v>
      </c>
    </row>
    <row r="1054" spans="1:80">
      <c r="A1054" s="12">
        <v>1092</v>
      </c>
      <c r="B1054" s="4">
        <v>1484</v>
      </c>
      <c r="C1054" s="4" t="s">
        <v>256</v>
      </c>
      <c r="U1054" s="4" t="s">
        <v>625</v>
      </c>
      <c r="AI1054" s="4" t="s">
        <v>129</v>
      </c>
      <c r="AQ1054" s="4">
        <v>1988</v>
      </c>
      <c r="AS1054" s="4" t="s">
        <v>6370</v>
      </c>
      <c r="AU1054" s="5">
        <v>38767</v>
      </c>
      <c r="AX1054" s="4" t="s">
        <v>6370</v>
      </c>
      <c r="BD1054" s="4" t="s">
        <v>6371</v>
      </c>
      <c r="BF1054" s="4" t="s">
        <v>6372</v>
      </c>
      <c r="BL1054" s="4" t="s">
        <v>97</v>
      </c>
      <c r="BN1054" s="4" t="s">
        <v>97</v>
      </c>
      <c r="BV1054" s="4" t="s">
        <v>6373</v>
      </c>
      <c r="BY1054" s="4" t="s">
        <v>6374</v>
      </c>
      <c r="CA1054" s="6" t="str">
        <f>CONCATENATE(MID(AX1054,6,2),"/",MID(AX1054,9,2),"/",MID(AX1054,1,4))</f>
        <v>02/22/2010</v>
      </c>
      <c r="CB1054" s="7" t="str">
        <f>MID(BF1054,33,4)</f>
        <v>1092</v>
      </c>
    </row>
    <row r="1055" spans="1:80">
      <c r="A1055" s="12">
        <v>1093</v>
      </c>
      <c r="B1055" s="4">
        <v>1485</v>
      </c>
      <c r="C1055" s="4" t="s">
        <v>256</v>
      </c>
      <c r="E1055" s="4" t="s">
        <v>6375</v>
      </c>
      <c r="X1055" s="4" t="s">
        <v>4168</v>
      </c>
      <c r="AC1055" s="4" t="s">
        <v>557</v>
      </c>
      <c r="AI1055" s="4" t="s">
        <v>109</v>
      </c>
      <c r="AS1055" s="4" t="s">
        <v>6376</v>
      </c>
      <c r="AU1055" s="5">
        <v>38769</v>
      </c>
      <c r="AX1055" s="4" t="s">
        <v>6376</v>
      </c>
      <c r="BD1055" s="4" t="s">
        <v>6377</v>
      </c>
      <c r="BF1055" s="4" t="s">
        <v>6378</v>
      </c>
      <c r="BH1055" s="4" t="s">
        <v>96</v>
      </c>
      <c r="BL1055" s="4" t="s">
        <v>97</v>
      </c>
      <c r="BN1055" s="4" t="s">
        <v>97</v>
      </c>
      <c r="BV1055" s="4" t="s">
        <v>6379</v>
      </c>
      <c r="BY1055" s="4" t="s">
        <v>6380</v>
      </c>
      <c r="CA1055" s="6" t="str">
        <f>CONCATENATE(MID(AX1055,6,2),"/",MID(AX1055,9,2),"/",MID(AX1055,1,4))</f>
        <v>02/22/2010</v>
      </c>
      <c r="CB1055" s="7" t="str">
        <f>MID(BF1055,33,4)</f>
        <v>1093</v>
      </c>
    </row>
    <row r="1056" spans="1:80">
      <c r="A1056" s="12">
        <v>1094</v>
      </c>
      <c r="B1056" s="4">
        <v>1492</v>
      </c>
      <c r="C1056" s="4" t="s">
        <v>256</v>
      </c>
      <c r="E1056" s="4" t="s">
        <v>6381</v>
      </c>
      <c r="U1056" s="4" t="s">
        <v>2481</v>
      </c>
      <c r="AI1056" s="4" t="s">
        <v>129</v>
      </c>
      <c r="AN1056" s="4" t="s">
        <v>110</v>
      </c>
      <c r="AQ1056" s="4">
        <v>1989</v>
      </c>
      <c r="AS1056" s="4" t="s">
        <v>6382</v>
      </c>
      <c r="AU1056" s="5">
        <v>38767</v>
      </c>
      <c r="AX1056" s="4" t="s">
        <v>6382</v>
      </c>
      <c r="BD1056" s="4" t="s">
        <v>6383</v>
      </c>
      <c r="BF1056" s="4" t="s">
        <v>6384</v>
      </c>
      <c r="BL1056" s="4" t="s">
        <v>97</v>
      </c>
      <c r="BN1056" s="4" t="s">
        <v>97</v>
      </c>
      <c r="BV1056" s="4" t="s">
        <v>6385</v>
      </c>
      <c r="BY1056" s="4" t="s">
        <v>6386</v>
      </c>
      <c r="CA1056" s="6" t="str">
        <f>CONCATENATE(MID(AX1056,6,2),"/",MID(AX1056,9,2),"/",MID(AX1056,1,4))</f>
        <v>02/22/2010</v>
      </c>
      <c r="CB1056" s="7" t="str">
        <f>MID(BF1056,33,4)</f>
        <v>1094</v>
      </c>
    </row>
    <row r="1057" spans="1:80">
      <c r="A1057" s="12">
        <v>1095</v>
      </c>
      <c r="B1057" s="4">
        <v>1483</v>
      </c>
      <c r="C1057" s="4" t="s">
        <v>256</v>
      </c>
      <c r="E1057" s="4" t="s">
        <v>6387</v>
      </c>
      <c r="AC1057" s="4" t="s">
        <v>6294</v>
      </c>
      <c r="AF1057" s="4" t="s">
        <v>90</v>
      </c>
      <c r="AI1057" s="4" t="s">
        <v>91</v>
      </c>
      <c r="AN1057" s="4" t="s">
        <v>157</v>
      </c>
      <c r="AQ1057" s="4">
        <v>1987</v>
      </c>
      <c r="AS1057" s="4" t="s">
        <v>6388</v>
      </c>
      <c r="AU1057" s="5">
        <v>38770</v>
      </c>
      <c r="AX1057" s="4" t="s">
        <v>6388</v>
      </c>
      <c r="BF1057" s="4" t="s">
        <v>6389</v>
      </c>
      <c r="BH1057" s="4" t="s">
        <v>96</v>
      </c>
      <c r="BL1057" s="4" t="s">
        <v>97</v>
      </c>
      <c r="BN1057" s="4" t="s">
        <v>97</v>
      </c>
      <c r="BV1057" s="4" t="s">
        <v>6390</v>
      </c>
      <c r="BY1057" s="4" t="s">
        <v>6391</v>
      </c>
      <c r="CA1057" s="6" t="str">
        <f>CONCATENATE(MID(AX1057,6,2),"/",MID(AX1057,9,2),"/",MID(AX1057,1,4))</f>
        <v>02/22/2010</v>
      </c>
      <c r="CB1057" s="7" t="str">
        <f>MID(BF1057,33,4)</f>
        <v>1095</v>
      </c>
    </row>
    <row r="1058" spans="1:80">
      <c r="A1058" s="12">
        <v>1096</v>
      </c>
      <c r="B1058" s="4">
        <v>1491</v>
      </c>
      <c r="C1058" s="4" t="s">
        <v>256</v>
      </c>
      <c r="U1058" s="4" t="s">
        <v>6022</v>
      </c>
      <c r="AS1058" s="4" t="s">
        <v>6392</v>
      </c>
      <c r="AU1058" s="5">
        <v>38769</v>
      </c>
      <c r="AX1058" s="4" t="s">
        <v>6392</v>
      </c>
      <c r="BD1058" s="4" t="s">
        <v>6393</v>
      </c>
      <c r="BF1058" s="4" t="s">
        <v>6394</v>
      </c>
      <c r="BH1058" s="4" t="s">
        <v>96</v>
      </c>
      <c r="BL1058" s="4" t="s">
        <v>97</v>
      </c>
      <c r="BN1058" s="4" t="s">
        <v>97</v>
      </c>
      <c r="BY1058" s="4" t="s">
        <v>6395</v>
      </c>
      <c r="CA1058" s="6" t="str">
        <f>CONCATENATE(MID(AX1058,6,2),"/",MID(AX1058,9,2),"/",MID(AX1058,1,4))</f>
        <v>02/22/2010</v>
      </c>
      <c r="CB1058" s="7" t="str">
        <f>MID(BF1058,33,4)</f>
        <v>1096</v>
      </c>
    </row>
    <row r="1059" spans="1:80">
      <c r="A1059" s="12">
        <v>1097</v>
      </c>
      <c r="B1059" s="4">
        <v>1523</v>
      </c>
      <c r="C1059" s="4" t="s">
        <v>256</v>
      </c>
      <c r="E1059" s="4" t="s">
        <v>6396</v>
      </c>
      <c r="J1059" s="4" t="s">
        <v>6397</v>
      </c>
      <c r="R1059" s="4" t="s">
        <v>6398</v>
      </c>
      <c r="U1059" s="4" t="s">
        <v>454</v>
      </c>
      <c r="AI1059" s="4" t="s">
        <v>109</v>
      </c>
      <c r="AN1059" s="4" t="s">
        <v>196</v>
      </c>
      <c r="AQ1059" s="4">
        <v>1982</v>
      </c>
      <c r="AS1059" s="4" t="s">
        <v>6399</v>
      </c>
      <c r="AU1059" s="5">
        <v>38769</v>
      </c>
      <c r="AX1059" s="4" t="s">
        <v>6399</v>
      </c>
      <c r="BD1059" s="4" t="s">
        <v>6400</v>
      </c>
      <c r="BF1059" s="4" t="s">
        <v>6401</v>
      </c>
      <c r="BL1059" s="4" t="s">
        <v>97</v>
      </c>
      <c r="BN1059" s="4" t="s">
        <v>97</v>
      </c>
      <c r="BV1059" s="4" t="s">
        <v>6402</v>
      </c>
      <c r="BY1059" s="4" t="s">
        <v>6403</v>
      </c>
      <c r="CA1059" s="6" t="str">
        <f>CONCATENATE(MID(AX1059,6,2),"/",MID(AX1059,9,2),"/",MID(AX1059,1,4))</f>
        <v>02/23/2010</v>
      </c>
      <c r="CB1059" s="7" t="str">
        <f>MID(BF1059,33,4)</f>
        <v>1097</v>
      </c>
    </row>
    <row r="1060" spans="1:80">
      <c r="A1060" s="12">
        <v>1098</v>
      </c>
      <c r="B1060" s="4">
        <v>1502</v>
      </c>
      <c r="C1060" s="4" t="s">
        <v>256</v>
      </c>
      <c r="E1060" s="4" t="s">
        <v>6404</v>
      </c>
      <c r="U1060" s="4" t="s">
        <v>6405</v>
      </c>
      <c r="X1060" s="4" t="s">
        <v>3593</v>
      </c>
      <c r="AC1060" s="4" t="s">
        <v>89</v>
      </c>
      <c r="AF1060" s="4" t="s">
        <v>118</v>
      </c>
      <c r="AI1060" s="4" t="s">
        <v>91</v>
      </c>
      <c r="AN1060" s="4" t="s">
        <v>157</v>
      </c>
      <c r="AQ1060" s="4">
        <v>1989</v>
      </c>
      <c r="AS1060" s="4" t="s">
        <v>6406</v>
      </c>
      <c r="AU1060" s="5">
        <v>38769</v>
      </c>
      <c r="AX1060" s="4" t="s">
        <v>6406</v>
      </c>
      <c r="BF1060" s="4" t="s">
        <v>6407</v>
      </c>
      <c r="BH1060" s="4" t="s">
        <v>96</v>
      </c>
      <c r="BL1060" s="4" t="s">
        <v>97</v>
      </c>
      <c r="BN1060" s="4" t="s">
        <v>97</v>
      </c>
      <c r="BV1060" s="4" t="s">
        <v>6408</v>
      </c>
      <c r="BY1060" s="4" t="s">
        <v>6409</v>
      </c>
      <c r="CA1060" s="6" t="str">
        <f>CONCATENATE(MID(AX1060,6,2),"/",MID(AX1060,9,2),"/",MID(AX1060,1,4))</f>
        <v>02/23/2010</v>
      </c>
      <c r="CB1060" s="7" t="str">
        <f>MID(BF1060,33,4)</f>
        <v>1098</v>
      </c>
    </row>
    <row r="1061" spans="1:80">
      <c r="A1061" s="12">
        <v>1099</v>
      </c>
      <c r="B1061" s="4">
        <v>1500</v>
      </c>
      <c r="C1061" s="4" t="s">
        <v>256</v>
      </c>
      <c r="AS1061" s="4" t="s">
        <v>6410</v>
      </c>
      <c r="AX1061" s="4" t="s">
        <v>6410</v>
      </c>
      <c r="BF1061" s="4" t="s">
        <v>6411</v>
      </c>
      <c r="BL1061" s="4" t="s">
        <v>97</v>
      </c>
      <c r="BN1061" s="4" t="s">
        <v>97</v>
      </c>
      <c r="BY1061" s="4" t="s">
        <v>6412</v>
      </c>
      <c r="CA1061" s="6" t="str">
        <f>CONCATENATE(MID(AX1061,6,2),"/",MID(AX1061,9,2),"/",MID(AX1061,1,4))</f>
        <v>02/23/2010</v>
      </c>
      <c r="CB1061" s="7" t="str">
        <f>MID(BF1061,33,4)</f>
        <v>1099</v>
      </c>
    </row>
    <row r="1062" spans="1:80">
      <c r="A1062" s="12">
        <v>1100</v>
      </c>
      <c r="B1062" s="4">
        <v>1497</v>
      </c>
      <c r="C1062" s="4" t="s">
        <v>256</v>
      </c>
      <c r="E1062" s="4" t="s">
        <v>6413</v>
      </c>
      <c r="U1062" s="4" t="s">
        <v>625</v>
      </c>
      <c r="AF1062" s="4" t="s">
        <v>6414</v>
      </c>
      <c r="AI1062" s="4" t="s">
        <v>91</v>
      </c>
      <c r="AN1062" s="4" t="s">
        <v>157</v>
      </c>
      <c r="AQ1062" s="9">
        <v>31354</v>
      </c>
      <c r="AS1062" s="4" t="s">
        <v>6415</v>
      </c>
      <c r="AU1062" s="5">
        <v>38769</v>
      </c>
      <c r="AX1062" s="4" t="s">
        <v>6415</v>
      </c>
      <c r="BD1062" s="4" t="s">
        <v>6416</v>
      </c>
      <c r="BF1062" s="4" t="s">
        <v>6417</v>
      </c>
      <c r="BH1062" s="4" t="s">
        <v>96</v>
      </c>
      <c r="BL1062" s="4" t="s">
        <v>97</v>
      </c>
      <c r="BN1062" s="4" t="s">
        <v>97</v>
      </c>
      <c r="BV1062" s="4" t="s">
        <v>6418</v>
      </c>
      <c r="BY1062" s="4" t="s">
        <v>6418</v>
      </c>
      <c r="CA1062" s="6" t="str">
        <f>CONCATENATE(MID(AX1062,6,2),"/",MID(AX1062,9,2),"/",MID(AX1062,1,4))</f>
        <v>02/23/2010</v>
      </c>
      <c r="CB1062" s="7" t="str">
        <f>MID(BF1062,33,4)</f>
        <v>1100</v>
      </c>
    </row>
    <row r="1063" spans="1:80">
      <c r="A1063" s="12">
        <v>1101</v>
      </c>
      <c r="B1063" s="4">
        <v>1498</v>
      </c>
      <c r="C1063" s="4" t="s">
        <v>256</v>
      </c>
      <c r="E1063" s="4" t="s">
        <v>6419</v>
      </c>
      <c r="AI1063" s="4" t="s">
        <v>91</v>
      </c>
      <c r="AQ1063" s="5">
        <v>31826</v>
      </c>
      <c r="AS1063" s="4" t="s">
        <v>6420</v>
      </c>
      <c r="AU1063" s="5">
        <v>38769</v>
      </c>
      <c r="AX1063" s="4" t="s">
        <v>6420</v>
      </c>
      <c r="BF1063" s="4" t="s">
        <v>6421</v>
      </c>
      <c r="BH1063" s="4" t="s">
        <v>96</v>
      </c>
      <c r="BL1063" s="4" t="s">
        <v>97</v>
      </c>
      <c r="BN1063" s="4" t="s">
        <v>97</v>
      </c>
      <c r="BY1063" s="4" t="s">
        <v>6422</v>
      </c>
      <c r="CA1063" s="6" t="str">
        <f>CONCATENATE(MID(AX1063,6,2),"/",MID(AX1063,9,2),"/",MID(AX1063,1,4))</f>
        <v>02/23/2010</v>
      </c>
      <c r="CB1063" s="7" t="str">
        <f>MID(BF1063,33,4)</f>
        <v>1101</v>
      </c>
    </row>
    <row r="1064" spans="1:80">
      <c r="A1064" s="12">
        <v>1102</v>
      </c>
      <c r="B1064" s="4">
        <v>1517</v>
      </c>
      <c r="C1064" s="4" t="s">
        <v>256</v>
      </c>
      <c r="U1064" s="4" t="s">
        <v>454</v>
      </c>
      <c r="X1064" s="4" t="s">
        <v>281</v>
      </c>
      <c r="Z1064" s="4" t="s">
        <v>3593</v>
      </c>
      <c r="AC1064" s="4" t="s">
        <v>89</v>
      </c>
      <c r="AF1064" s="4" t="s">
        <v>118</v>
      </c>
      <c r="AI1064" s="4" t="s">
        <v>109</v>
      </c>
      <c r="AN1064" s="4" t="s">
        <v>157</v>
      </c>
      <c r="AQ1064" s="4">
        <v>1989</v>
      </c>
      <c r="AS1064" s="4" t="s">
        <v>6423</v>
      </c>
      <c r="AU1064" s="5">
        <v>38769</v>
      </c>
      <c r="AX1064" s="4" t="s">
        <v>6423</v>
      </c>
      <c r="BF1064" s="4" t="s">
        <v>6424</v>
      </c>
      <c r="BH1064" s="4" t="s">
        <v>96</v>
      </c>
      <c r="BL1064" s="4" t="s">
        <v>97</v>
      </c>
      <c r="BN1064" s="4" t="s">
        <v>97</v>
      </c>
      <c r="BV1064" s="4" t="s">
        <v>6425</v>
      </c>
      <c r="BY1064" s="4" t="s">
        <v>6426</v>
      </c>
      <c r="CA1064" s="6" t="str">
        <f>CONCATENATE(MID(AX1064,6,2),"/",MID(AX1064,9,2),"/",MID(AX1064,1,4))</f>
        <v>02/23/2010</v>
      </c>
      <c r="CB1064" s="7" t="str">
        <f>MID(BF1064,33,4)</f>
        <v>1102</v>
      </c>
    </row>
    <row r="1065" spans="1:80">
      <c r="A1065" s="12">
        <v>1103</v>
      </c>
      <c r="B1065" s="4">
        <v>1495</v>
      </c>
      <c r="C1065" s="4" t="s">
        <v>256</v>
      </c>
      <c r="AS1065" s="4" t="s">
        <v>6427</v>
      </c>
      <c r="AU1065" s="5">
        <v>38769</v>
      </c>
      <c r="AX1065" s="4" t="s">
        <v>6427</v>
      </c>
      <c r="BF1065" s="4" t="s">
        <v>6428</v>
      </c>
      <c r="BL1065" s="4" t="s">
        <v>97</v>
      </c>
      <c r="BN1065" s="4" t="s">
        <v>97</v>
      </c>
      <c r="BV1065" s="4" t="s">
        <v>6429</v>
      </c>
      <c r="BY1065" s="4" t="s">
        <v>6430</v>
      </c>
      <c r="CA1065" s="6" t="str">
        <f>CONCATENATE(MID(AX1065,6,2),"/",MID(AX1065,9,2),"/",MID(AX1065,1,4))</f>
        <v>02/23/2010</v>
      </c>
      <c r="CB1065" s="7" t="str">
        <f>MID(BF1065,33,4)</f>
        <v>1103</v>
      </c>
    </row>
    <row r="1066" spans="1:80">
      <c r="A1066" s="12">
        <v>1104</v>
      </c>
      <c r="B1066" s="4">
        <v>1509</v>
      </c>
      <c r="C1066" s="4" t="s">
        <v>256</v>
      </c>
      <c r="E1066" s="4" t="s">
        <v>6431</v>
      </c>
      <c r="U1066" s="4" t="s">
        <v>625</v>
      </c>
      <c r="X1066" s="4" t="s">
        <v>87</v>
      </c>
      <c r="AC1066" s="4" t="s">
        <v>89</v>
      </c>
      <c r="AI1066" s="4" t="s">
        <v>109</v>
      </c>
      <c r="AQ1066" s="4">
        <v>1985</v>
      </c>
      <c r="AS1066" s="4" t="s">
        <v>6432</v>
      </c>
      <c r="AU1066" s="5">
        <v>38769</v>
      </c>
      <c r="AX1066" s="4" t="s">
        <v>6432</v>
      </c>
      <c r="BF1066" s="4" t="s">
        <v>6433</v>
      </c>
      <c r="BH1066" s="4" t="s">
        <v>96</v>
      </c>
      <c r="BL1066" s="4" t="s">
        <v>97</v>
      </c>
      <c r="BN1066" s="4" t="s">
        <v>97</v>
      </c>
      <c r="BV1066" s="4" t="s">
        <v>6434</v>
      </c>
      <c r="BY1066" s="4" t="s">
        <v>6435</v>
      </c>
      <c r="CA1066" s="6" t="str">
        <f>CONCATENATE(MID(AX1066,6,2),"/",MID(AX1066,9,2),"/",MID(AX1066,1,4))</f>
        <v>02/23/2010</v>
      </c>
      <c r="CB1066" s="7" t="str">
        <f>MID(BF1066,33,4)</f>
        <v>1104</v>
      </c>
    </row>
    <row r="1067" spans="1:80">
      <c r="A1067" s="12">
        <v>1105</v>
      </c>
      <c r="B1067" s="4">
        <v>1501</v>
      </c>
      <c r="C1067" s="4" t="s">
        <v>256</v>
      </c>
      <c r="E1067" s="4" t="s">
        <v>6436</v>
      </c>
      <c r="R1067" s="4" t="s">
        <v>85</v>
      </c>
      <c r="U1067" s="4" t="s">
        <v>454</v>
      </c>
      <c r="X1067" s="4" t="s">
        <v>87</v>
      </c>
      <c r="AC1067" s="4" t="s">
        <v>89</v>
      </c>
      <c r="AF1067" s="4" t="s">
        <v>118</v>
      </c>
      <c r="AI1067" s="4" t="s">
        <v>91</v>
      </c>
      <c r="AN1067" s="4" t="s">
        <v>157</v>
      </c>
      <c r="AQ1067" s="4">
        <v>1981</v>
      </c>
      <c r="AS1067" s="4" t="s">
        <v>6437</v>
      </c>
      <c r="AU1067" s="5">
        <v>38766</v>
      </c>
      <c r="AX1067" s="4" t="s">
        <v>6437</v>
      </c>
      <c r="BD1067" s="4" t="s">
        <v>6438</v>
      </c>
      <c r="BF1067" s="4" t="s">
        <v>6439</v>
      </c>
      <c r="BH1067" s="4" t="s">
        <v>96</v>
      </c>
      <c r="BL1067" s="4" t="s">
        <v>97</v>
      </c>
      <c r="BN1067" s="4" t="s">
        <v>97</v>
      </c>
      <c r="BV1067" s="4" t="s">
        <v>6440</v>
      </c>
      <c r="BY1067" s="4" t="s">
        <v>6441</v>
      </c>
      <c r="CA1067" s="6" t="str">
        <f>CONCATENATE(MID(AX1067,6,2),"/",MID(AX1067,9,2),"/",MID(AX1067,1,4))</f>
        <v>02/23/2010</v>
      </c>
      <c r="CB1067" s="7" t="str">
        <f>MID(BF1067,33,4)</f>
        <v>1105</v>
      </c>
    </row>
    <row r="1068" spans="1:80">
      <c r="A1068" s="12">
        <v>1106</v>
      </c>
      <c r="B1068" s="4">
        <v>1510</v>
      </c>
      <c r="C1068" s="4" t="s">
        <v>256</v>
      </c>
      <c r="E1068" s="4" t="s">
        <v>6442</v>
      </c>
      <c r="U1068" s="4" t="s">
        <v>6153</v>
      </c>
      <c r="AF1068" s="4" t="s">
        <v>6443</v>
      </c>
      <c r="AI1068" s="4" t="s">
        <v>109</v>
      </c>
      <c r="AN1068" s="4" t="s">
        <v>175</v>
      </c>
      <c r="AQ1068" s="4">
        <v>1991</v>
      </c>
      <c r="AS1068" s="4" t="s">
        <v>6444</v>
      </c>
      <c r="AU1068" s="5">
        <v>38768</v>
      </c>
      <c r="AX1068" s="4" t="s">
        <v>6444</v>
      </c>
      <c r="BF1068" s="4" t="s">
        <v>6445</v>
      </c>
      <c r="BL1068" s="4" t="s">
        <v>97</v>
      </c>
      <c r="BN1068" s="4" t="s">
        <v>97</v>
      </c>
      <c r="BV1068" s="4" t="s">
        <v>6446</v>
      </c>
      <c r="BY1068" s="4" t="s">
        <v>6447</v>
      </c>
      <c r="CA1068" s="6" t="str">
        <f>CONCATENATE(MID(AX1068,6,2),"/",MID(AX1068,9,2),"/",MID(AX1068,1,4))</f>
        <v>02/23/2010</v>
      </c>
      <c r="CB1068" s="7" t="str">
        <f>MID(BF1068,33,4)</f>
        <v>1106</v>
      </c>
    </row>
    <row r="1069" spans="1:80">
      <c r="A1069" s="12">
        <v>1107</v>
      </c>
      <c r="B1069" s="4">
        <v>1521</v>
      </c>
      <c r="C1069" s="4" t="s">
        <v>256</v>
      </c>
      <c r="U1069" s="4" t="s">
        <v>454</v>
      </c>
      <c r="X1069" s="4" t="s">
        <v>87</v>
      </c>
      <c r="AC1069" s="4" t="s">
        <v>89</v>
      </c>
      <c r="AF1069" s="4" t="s">
        <v>118</v>
      </c>
      <c r="AI1069" s="4" t="s">
        <v>129</v>
      </c>
      <c r="AN1069" s="4" t="s">
        <v>110</v>
      </c>
      <c r="AQ1069" s="4">
        <v>1989</v>
      </c>
      <c r="AS1069" s="4" t="s">
        <v>6448</v>
      </c>
      <c r="AX1069" s="4" t="s">
        <v>6448</v>
      </c>
      <c r="BF1069" s="4" t="s">
        <v>6449</v>
      </c>
      <c r="BH1069" s="4" t="s">
        <v>96</v>
      </c>
      <c r="BL1069" s="4" t="s">
        <v>97</v>
      </c>
      <c r="BN1069" s="4" t="s">
        <v>97</v>
      </c>
      <c r="BY1069" s="4" t="s">
        <v>6426</v>
      </c>
      <c r="CA1069" s="6" t="str">
        <f>CONCATENATE(MID(AX1069,6,2),"/",MID(AX1069,9,2),"/",MID(AX1069,1,4))</f>
        <v>02/23/2010</v>
      </c>
      <c r="CB1069" s="7" t="str">
        <f>MID(BF1069,33,4)</f>
        <v>1107</v>
      </c>
    </row>
    <row r="1070" spans="1:80">
      <c r="A1070" s="12">
        <v>1108</v>
      </c>
      <c r="B1070" s="4">
        <v>1516</v>
      </c>
      <c r="C1070" s="4" t="s">
        <v>256</v>
      </c>
      <c r="R1070" s="4" t="s">
        <v>2395</v>
      </c>
      <c r="U1070" s="4" t="s">
        <v>625</v>
      </c>
      <c r="AC1070" s="4" t="s">
        <v>89</v>
      </c>
      <c r="AF1070" s="4" t="s">
        <v>118</v>
      </c>
      <c r="AI1070" s="4" t="s">
        <v>91</v>
      </c>
      <c r="AN1070" s="4" t="s">
        <v>2395</v>
      </c>
      <c r="AQ1070" s="4">
        <v>1989</v>
      </c>
      <c r="AS1070" s="4" t="s">
        <v>6450</v>
      </c>
      <c r="AU1070" s="5">
        <v>38768</v>
      </c>
      <c r="AX1070" s="4" t="s">
        <v>6450</v>
      </c>
      <c r="BD1070" s="4" t="s">
        <v>6451</v>
      </c>
      <c r="BF1070" s="4" t="s">
        <v>6452</v>
      </c>
      <c r="BH1070" s="4" t="s">
        <v>96</v>
      </c>
      <c r="BL1070" s="4" t="s">
        <v>97</v>
      </c>
      <c r="BN1070" s="4" t="s">
        <v>97</v>
      </c>
      <c r="BV1070" s="4" t="s">
        <v>6453</v>
      </c>
      <c r="BY1070" s="4" t="s">
        <v>6454</v>
      </c>
      <c r="CA1070" s="6" t="str">
        <f>CONCATENATE(MID(AX1070,6,2),"/",MID(AX1070,9,2),"/",MID(AX1070,1,4))</f>
        <v>02/23/2010</v>
      </c>
      <c r="CB1070" s="7" t="str">
        <f>MID(BF1070,33,4)</f>
        <v>1108</v>
      </c>
    </row>
    <row r="1071" spans="1:80">
      <c r="A1071" s="12">
        <v>1109</v>
      </c>
      <c r="B1071" s="4">
        <v>1503</v>
      </c>
      <c r="C1071" s="4" t="s">
        <v>256</v>
      </c>
      <c r="E1071" s="4" t="s">
        <v>6455</v>
      </c>
      <c r="R1071" s="4" t="s">
        <v>85</v>
      </c>
      <c r="U1071" s="4" t="s">
        <v>625</v>
      </c>
      <c r="X1071" s="4" t="s">
        <v>4168</v>
      </c>
      <c r="AC1071" s="4" t="s">
        <v>89</v>
      </c>
      <c r="AF1071" s="4" t="s">
        <v>90</v>
      </c>
      <c r="AI1071" s="4" t="s">
        <v>91</v>
      </c>
      <c r="AN1071" s="4" t="s">
        <v>157</v>
      </c>
      <c r="AQ1071" s="4">
        <v>1987</v>
      </c>
      <c r="AS1071" s="4" t="s">
        <v>6456</v>
      </c>
      <c r="AU1071" s="5">
        <v>38769</v>
      </c>
      <c r="AX1071" s="4" t="s">
        <v>6456</v>
      </c>
      <c r="BD1071" s="4" t="s">
        <v>6457</v>
      </c>
      <c r="BF1071" s="4" t="s">
        <v>6458</v>
      </c>
      <c r="BH1071" s="4" t="s">
        <v>96</v>
      </c>
      <c r="BL1071" s="4" t="s">
        <v>97</v>
      </c>
      <c r="BN1071" s="4" t="s">
        <v>97</v>
      </c>
      <c r="BV1071" s="4" t="s">
        <v>6459</v>
      </c>
      <c r="BY1071" s="4" t="s">
        <v>6460</v>
      </c>
      <c r="CA1071" s="6" t="str">
        <f>CONCATENATE(MID(AX1071,6,2),"/",MID(AX1071,9,2),"/",MID(AX1071,1,4))</f>
        <v>02/23/2010</v>
      </c>
      <c r="CB1071" s="7" t="str">
        <f>MID(BF1071,33,4)</f>
        <v>1109</v>
      </c>
    </row>
    <row r="1072" spans="1:80">
      <c r="A1072" s="12">
        <v>1110</v>
      </c>
      <c r="B1072" s="4">
        <v>1527</v>
      </c>
      <c r="C1072" s="4" t="s">
        <v>256</v>
      </c>
      <c r="E1072" s="4" t="s">
        <v>6461</v>
      </c>
      <c r="U1072" s="4" t="s">
        <v>625</v>
      </c>
      <c r="AC1072" s="4" t="s">
        <v>6294</v>
      </c>
      <c r="AI1072" s="4" t="s">
        <v>91</v>
      </c>
      <c r="AQ1072" s="4">
        <v>1991</v>
      </c>
      <c r="AS1072" s="4" t="s">
        <v>6462</v>
      </c>
      <c r="AU1072" s="5">
        <v>38769</v>
      </c>
      <c r="AX1072" s="4" t="s">
        <v>6462</v>
      </c>
      <c r="BD1072" s="4" t="s">
        <v>6463</v>
      </c>
      <c r="BF1072" s="4" t="s">
        <v>6464</v>
      </c>
      <c r="BH1072" s="4" t="s">
        <v>96</v>
      </c>
      <c r="BL1072" s="4" t="s">
        <v>97</v>
      </c>
      <c r="BN1072" s="4" t="s">
        <v>97</v>
      </c>
      <c r="BV1072" s="4" t="s">
        <v>6465</v>
      </c>
      <c r="BY1072" s="4" t="s">
        <v>6466</v>
      </c>
      <c r="CA1072" s="6" t="str">
        <f>CONCATENATE(MID(AX1072,6,2),"/",MID(AX1072,9,2),"/",MID(AX1072,1,4))</f>
        <v>02/23/2010</v>
      </c>
      <c r="CB1072" s="7" t="str">
        <f>MID(BF1072,33,4)</f>
        <v>1110</v>
      </c>
    </row>
    <row r="1073" spans="1:80">
      <c r="A1073" s="12">
        <v>1111</v>
      </c>
      <c r="B1073" s="4">
        <v>1526</v>
      </c>
      <c r="C1073" s="4" t="s">
        <v>256</v>
      </c>
      <c r="E1073" s="4" t="s">
        <v>6467</v>
      </c>
      <c r="X1073" s="4" t="s">
        <v>6468</v>
      </c>
      <c r="AC1073" s="4" t="s">
        <v>6469</v>
      </c>
      <c r="AF1073" s="4" t="s">
        <v>6470</v>
      </c>
      <c r="AI1073" s="4" t="s">
        <v>91</v>
      </c>
      <c r="AN1073" s="4" t="s">
        <v>6471</v>
      </c>
      <c r="AQ1073" s="4">
        <v>1989</v>
      </c>
      <c r="AS1073" s="4" t="s">
        <v>6472</v>
      </c>
      <c r="AU1073" s="5">
        <v>38769</v>
      </c>
      <c r="AX1073" s="4" t="s">
        <v>6472</v>
      </c>
      <c r="BD1073" s="4" t="s">
        <v>6473</v>
      </c>
      <c r="BF1073" s="4" t="s">
        <v>6474</v>
      </c>
      <c r="BH1073" s="4" t="s">
        <v>96</v>
      </c>
      <c r="BL1073" s="4" t="s">
        <v>97</v>
      </c>
      <c r="BN1073" s="4" t="s">
        <v>97</v>
      </c>
      <c r="BY1073" s="4" t="s">
        <v>6475</v>
      </c>
      <c r="CA1073" s="6" t="str">
        <f>CONCATENATE(MID(AX1073,6,2),"/",MID(AX1073,9,2),"/",MID(AX1073,1,4))</f>
        <v>02/23/2010</v>
      </c>
      <c r="CB1073" s="7" t="str">
        <f>MID(BF1073,33,4)</f>
        <v>1111</v>
      </c>
    </row>
    <row r="1074" spans="1:80">
      <c r="A1074" s="12">
        <v>1112</v>
      </c>
      <c r="B1074" s="4">
        <v>1528</v>
      </c>
      <c r="C1074" s="4" t="s">
        <v>256</v>
      </c>
      <c r="E1074" s="4" t="s">
        <v>6194</v>
      </c>
      <c r="R1074" s="4" t="s">
        <v>85</v>
      </c>
      <c r="U1074" s="4" t="s">
        <v>554</v>
      </c>
      <c r="X1074" s="4" t="s">
        <v>2531</v>
      </c>
      <c r="Z1074" s="4" t="s">
        <v>6195</v>
      </c>
      <c r="AC1074" s="4" t="s">
        <v>2532</v>
      </c>
      <c r="AI1074" s="4" t="s">
        <v>91</v>
      </c>
      <c r="AQ1074" s="5">
        <v>16648</v>
      </c>
      <c r="AS1074" s="4" t="s">
        <v>6476</v>
      </c>
      <c r="AU1074" s="5">
        <v>38766</v>
      </c>
      <c r="AX1074" s="4" t="s">
        <v>6476</v>
      </c>
      <c r="BD1074" s="4" t="s">
        <v>6477</v>
      </c>
      <c r="BF1074" s="4" t="s">
        <v>6478</v>
      </c>
      <c r="BH1074" s="4" t="s">
        <v>96</v>
      </c>
      <c r="BL1074" s="4" t="s">
        <v>97</v>
      </c>
      <c r="BN1074" s="4" t="s">
        <v>97</v>
      </c>
      <c r="BV1074" s="4" t="s">
        <v>6479</v>
      </c>
      <c r="BY1074" s="4" t="s">
        <v>6480</v>
      </c>
      <c r="CA1074" s="6" t="str">
        <f>CONCATENATE(MID(AX1074,6,2),"/",MID(AX1074,9,2),"/",MID(AX1074,1,4))</f>
        <v>02/23/2010</v>
      </c>
      <c r="CB1074" s="7" t="str">
        <f>MID(BF1074,33,4)</f>
        <v>1112</v>
      </c>
    </row>
    <row r="1075" spans="1:80">
      <c r="A1075" s="12">
        <v>1113</v>
      </c>
      <c r="B1075" s="4">
        <v>1529</v>
      </c>
      <c r="C1075" s="4" t="s">
        <v>256</v>
      </c>
      <c r="E1075" s="4" t="s">
        <v>6481</v>
      </c>
      <c r="AF1075" s="4" t="s">
        <v>6482</v>
      </c>
      <c r="AI1075" s="4" t="s">
        <v>119</v>
      </c>
      <c r="AN1075" s="4" t="s">
        <v>110</v>
      </c>
      <c r="AQ1075" s="4">
        <v>1989</v>
      </c>
      <c r="AS1075" s="4" t="s">
        <v>6483</v>
      </c>
      <c r="AX1075" s="4" t="s">
        <v>6483</v>
      </c>
      <c r="BF1075" s="4" t="s">
        <v>6484</v>
      </c>
      <c r="BL1075" s="4" t="s">
        <v>97</v>
      </c>
      <c r="BN1075" s="4" t="s">
        <v>97</v>
      </c>
      <c r="BV1075" s="4" t="s">
        <v>6485</v>
      </c>
      <c r="BY1075" s="4" t="s">
        <v>6486</v>
      </c>
      <c r="CA1075" s="6" t="str">
        <f>CONCATENATE(MID(AX1075,6,2),"/",MID(AX1075,9,2),"/",MID(AX1075,1,4))</f>
        <v>02/24/2010</v>
      </c>
      <c r="CB1075" s="7" t="str">
        <f>MID(BF1075,33,4)</f>
        <v>1113</v>
      </c>
    </row>
    <row r="1076" spans="1:80">
      <c r="A1076" s="12">
        <v>1114</v>
      </c>
      <c r="B1076" s="4">
        <v>1532</v>
      </c>
      <c r="C1076" s="4" t="s">
        <v>256</v>
      </c>
      <c r="E1076" s="4" t="s">
        <v>6487</v>
      </c>
      <c r="R1076" s="4" t="s">
        <v>2395</v>
      </c>
      <c r="U1076" s="4" t="s">
        <v>86</v>
      </c>
      <c r="AI1076" s="4" t="s">
        <v>129</v>
      </c>
      <c r="AN1076" s="4" t="s">
        <v>2395</v>
      </c>
      <c r="AQ1076" s="4">
        <v>1990</v>
      </c>
      <c r="AS1076" s="4" t="s">
        <v>6488</v>
      </c>
      <c r="AU1076" s="5">
        <v>38766</v>
      </c>
      <c r="AX1076" s="4" t="s">
        <v>6488</v>
      </c>
      <c r="BF1076" s="4" t="s">
        <v>6489</v>
      </c>
      <c r="BH1076" s="4" t="s">
        <v>1669</v>
      </c>
      <c r="BL1076" s="4" t="s">
        <v>97</v>
      </c>
      <c r="BN1076" s="4" t="s">
        <v>97</v>
      </c>
      <c r="BV1076" s="4" t="s">
        <v>6490</v>
      </c>
      <c r="BY1076" s="4" t="s">
        <v>6491</v>
      </c>
      <c r="CA1076" s="6" t="str">
        <f>CONCATENATE(MID(AX1076,6,2),"/",MID(AX1076,9,2),"/",MID(AX1076,1,4))</f>
        <v>02/24/2010</v>
      </c>
      <c r="CB1076" s="7" t="str">
        <f>MID(BF1076,33,4)</f>
        <v>1114</v>
      </c>
    </row>
    <row r="1077" spans="1:80">
      <c r="A1077" s="12">
        <v>1115</v>
      </c>
      <c r="B1077" s="4">
        <v>1533</v>
      </c>
      <c r="C1077" s="4" t="s">
        <v>256</v>
      </c>
      <c r="E1077" s="4" t="s">
        <v>6492</v>
      </c>
      <c r="J1077" s="4" t="s">
        <v>6493</v>
      </c>
      <c r="R1077" s="4" t="s">
        <v>85</v>
      </c>
      <c r="U1077" s="4" t="s">
        <v>86</v>
      </c>
      <c r="X1077" s="4" t="s">
        <v>6494</v>
      </c>
      <c r="AC1077" s="4" t="s">
        <v>89</v>
      </c>
      <c r="AF1077" s="4" t="s">
        <v>90</v>
      </c>
      <c r="AI1077" s="4" t="s">
        <v>109</v>
      </c>
      <c r="AN1077" s="4" t="s">
        <v>6495</v>
      </c>
      <c r="AQ1077" s="4">
        <v>1989</v>
      </c>
      <c r="AS1077" s="4" t="s">
        <v>6496</v>
      </c>
      <c r="AU1077" s="5">
        <v>38769</v>
      </c>
      <c r="AX1077" s="4" t="s">
        <v>6496</v>
      </c>
      <c r="BF1077" s="4" t="s">
        <v>6497</v>
      </c>
      <c r="BH1077" s="4" t="s">
        <v>96</v>
      </c>
      <c r="BL1077" s="4" t="s">
        <v>97</v>
      </c>
      <c r="BN1077" s="4" t="s">
        <v>97</v>
      </c>
      <c r="BV1077" s="4" t="s">
        <v>6498</v>
      </c>
      <c r="BY1077" s="4" t="s">
        <v>5010</v>
      </c>
      <c r="CA1077" s="6" t="str">
        <f>CONCATENATE(MID(AX1077,6,2),"/",MID(AX1077,9,2),"/",MID(AX1077,1,4))</f>
        <v>02/24/2010</v>
      </c>
      <c r="CB1077" s="7" t="str">
        <f>MID(BF1077,33,4)</f>
        <v>1115</v>
      </c>
    </row>
    <row r="1078" spans="1:80">
      <c r="A1078" s="12">
        <v>1116</v>
      </c>
      <c r="B1078" s="4">
        <v>1530</v>
      </c>
      <c r="C1078" s="4" t="s">
        <v>256</v>
      </c>
      <c r="E1078" s="4" t="s">
        <v>6499</v>
      </c>
      <c r="J1078" s="4" t="s">
        <v>6500</v>
      </c>
      <c r="R1078" s="4" t="s">
        <v>85</v>
      </c>
      <c r="U1078" s="4" t="s">
        <v>86</v>
      </c>
      <c r="AC1078" s="4" t="s">
        <v>89</v>
      </c>
      <c r="AF1078" s="4" t="s">
        <v>3488</v>
      </c>
      <c r="AI1078" s="4" t="s">
        <v>6501</v>
      </c>
      <c r="AN1078" s="4" t="s">
        <v>6502</v>
      </c>
      <c r="AQ1078" s="4" t="s">
        <v>6503</v>
      </c>
      <c r="AS1078" s="4" t="s">
        <v>6504</v>
      </c>
      <c r="AU1078" s="5">
        <v>38766</v>
      </c>
      <c r="AX1078" s="4" t="s">
        <v>6504</v>
      </c>
      <c r="BD1078" s="4" t="s">
        <v>6505</v>
      </c>
      <c r="BF1078" s="4" t="s">
        <v>6506</v>
      </c>
      <c r="BL1078" s="4" t="s">
        <v>97</v>
      </c>
      <c r="BN1078" s="4" t="s">
        <v>97</v>
      </c>
      <c r="BV1078" s="4" t="s">
        <v>4427</v>
      </c>
      <c r="BY1078" s="4" t="s">
        <v>6507</v>
      </c>
      <c r="CA1078" s="6" t="str">
        <f>CONCATENATE(MID(AX1078,6,2),"/",MID(AX1078,9,2),"/",MID(AX1078,1,4))</f>
        <v>02/24/2010</v>
      </c>
      <c r="CB1078" s="7" t="str">
        <f>MID(BF1078,33,4)</f>
        <v>1116</v>
      </c>
    </row>
    <row r="1079" spans="1:80">
      <c r="A1079" s="12">
        <v>1117</v>
      </c>
      <c r="B1079" s="4">
        <v>1535</v>
      </c>
      <c r="C1079" s="4" t="s">
        <v>256</v>
      </c>
      <c r="U1079" s="4" t="s">
        <v>6153</v>
      </c>
      <c r="AS1079" s="4" t="s">
        <v>6508</v>
      </c>
      <c r="AU1079" s="5">
        <v>38767</v>
      </c>
      <c r="AX1079" s="4" t="s">
        <v>6508</v>
      </c>
      <c r="BF1079" s="4" t="s">
        <v>6509</v>
      </c>
      <c r="BL1079" s="4" t="s">
        <v>97</v>
      </c>
      <c r="BN1079" s="4" t="s">
        <v>97</v>
      </c>
      <c r="BY1079" s="4" t="s">
        <v>5956</v>
      </c>
      <c r="CA1079" s="6" t="str">
        <f>CONCATENATE(MID(AX1079,6,2),"/",MID(AX1079,9,2),"/",MID(AX1079,1,4))</f>
        <v>02/24/2010</v>
      </c>
      <c r="CB1079" s="7" t="str">
        <f>MID(BF1079,33,4)</f>
        <v>1117</v>
      </c>
    </row>
    <row r="1080" spans="1:80">
      <c r="A1080" s="12">
        <v>1118</v>
      </c>
      <c r="B1080" s="4">
        <v>1534</v>
      </c>
      <c r="C1080" s="4" t="s">
        <v>256</v>
      </c>
      <c r="E1080" s="4" t="s">
        <v>6510</v>
      </c>
      <c r="J1080" s="4" t="s">
        <v>6511</v>
      </c>
      <c r="U1080" s="4" t="s">
        <v>6512</v>
      </c>
      <c r="AI1080" s="4" t="s">
        <v>129</v>
      </c>
      <c r="AQ1080" s="4">
        <v>1962</v>
      </c>
      <c r="AS1080" s="4" t="s">
        <v>6513</v>
      </c>
      <c r="AU1080" s="5">
        <v>38768</v>
      </c>
      <c r="AX1080" s="4" t="s">
        <v>6513</v>
      </c>
      <c r="BD1080" s="4" t="s">
        <v>6514</v>
      </c>
      <c r="BF1080" s="4" t="s">
        <v>6515</v>
      </c>
      <c r="BH1080" s="4" t="s">
        <v>941</v>
      </c>
      <c r="BL1080" s="4" t="s">
        <v>97</v>
      </c>
      <c r="BN1080" s="4" t="s">
        <v>97</v>
      </c>
      <c r="BV1080" s="4" t="s">
        <v>6516</v>
      </c>
      <c r="BY1080" s="4" t="s">
        <v>6517</v>
      </c>
      <c r="CA1080" s="6" t="str">
        <f>CONCATENATE(MID(AX1080,6,2),"/",MID(AX1080,9,2),"/",MID(AX1080,1,4))</f>
        <v>02/24/2010</v>
      </c>
      <c r="CB1080" s="7" t="str">
        <f>MID(BF1080,33,4)</f>
        <v>1118</v>
      </c>
    </row>
    <row r="1081" spans="1:80">
      <c r="A1081" s="12">
        <v>1119</v>
      </c>
      <c r="B1081" s="4">
        <v>1531</v>
      </c>
      <c r="C1081" s="4" t="s">
        <v>256</v>
      </c>
      <c r="J1081" s="4" t="s">
        <v>6518</v>
      </c>
      <c r="R1081" s="4" t="s">
        <v>5012</v>
      </c>
      <c r="U1081" s="4" t="s">
        <v>86</v>
      </c>
      <c r="AC1081" s="4" t="s">
        <v>89</v>
      </c>
      <c r="AF1081" s="4" t="s">
        <v>118</v>
      </c>
      <c r="AI1081" s="4" t="s">
        <v>119</v>
      </c>
      <c r="AN1081" s="4" t="s">
        <v>110</v>
      </c>
      <c r="AQ1081" s="4">
        <v>1990</v>
      </c>
      <c r="AS1081" s="4" t="s">
        <v>6519</v>
      </c>
      <c r="AU1081" s="5">
        <v>38757</v>
      </c>
      <c r="AX1081" s="4" t="s">
        <v>6519</v>
      </c>
      <c r="BD1081" s="4" t="s">
        <v>6520</v>
      </c>
      <c r="BF1081" s="4" t="s">
        <v>6521</v>
      </c>
      <c r="BL1081" s="4" t="s">
        <v>97</v>
      </c>
      <c r="BN1081" s="4" t="s">
        <v>97</v>
      </c>
      <c r="BV1081" s="4" t="s">
        <v>6522</v>
      </c>
      <c r="BY1081" s="4" t="s">
        <v>6523</v>
      </c>
      <c r="CA1081" s="6" t="str">
        <f>CONCATENATE(MID(AX1081,6,2),"/",MID(AX1081,9,2),"/",MID(AX1081,1,4))</f>
        <v>02/24/2010</v>
      </c>
      <c r="CB1081" s="7" t="str">
        <f>MID(BF1081,33,4)</f>
        <v>1119</v>
      </c>
    </row>
    <row r="1082" spans="1:80">
      <c r="A1082" s="12">
        <v>1120</v>
      </c>
      <c r="B1082" s="4">
        <v>1522</v>
      </c>
      <c r="C1082" s="4" t="s">
        <v>256</v>
      </c>
      <c r="E1082" s="4" t="s">
        <v>6524</v>
      </c>
      <c r="J1082" s="4" t="s">
        <v>6525</v>
      </c>
      <c r="R1082" s="4" t="s">
        <v>85</v>
      </c>
      <c r="U1082" s="4" t="s">
        <v>117</v>
      </c>
      <c r="AC1082" s="4" t="s">
        <v>89</v>
      </c>
      <c r="AI1082" s="4" t="s">
        <v>109</v>
      </c>
      <c r="AN1082" s="4" t="s">
        <v>6526</v>
      </c>
      <c r="AQ1082" s="4">
        <v>1988</v>
      </c>
      <c r="AS1082" s="4" t="s">
        <v>6527</v>
      </c>
      <c r="AU1082" s="5">
        <v>38769</v>
      </c>
      <c r="AX1082" s="4" t="s">
        <v>6527</v>
      </c>
      <c r="BF1082" s="4" t="s">
        <v>6528</v>
      </c>
      <c r="BL1082" s="4" t="s">
        <v>97</v>
      </c>
      <c r="BN1082" s="4" t="s">
        <v>97</v>
      </c>
      <c r="BY1082" s="4" t="s">
        <v>6529</v>
      </c>
      <c r="CA1082" s="6" t="str">
        <f>CONCATENATE(MID(AX1082,6,2),"/",MID(AX1082,9,2),"/",MID(AX1082,1,4))</f>
        <v>02/24/2010</v>
      </c>
      <c r="CB1082" s="7" t="str">
        <f>MID(BF1082,33,4)</f>
        <v>1120</v>
      </c>
    </row>
    <row r="1083" spans="1:80">
      <c r="A1083" s="12">
        <v>1121</v>
      </c>
      <c r="B1083" s="4">
        <v>1536</v>
      </c>
      <c r="C1083" s="4" t="s">
        <v>256</v>
      </c>
      <c r="E1083" s="4" t="s">
        <v>6530</v>
      </c>
      <c r="R1083" s="4" t="s">
        <v>85</v>
      </c>
      <c r="U1083" s="4" t="s">
        <v>625</v>
      </c>
      <c r="AC1083" s="4" t="s">
        <v>89</v>
      </c>
      <c r="AF1083" s="4" t="s">
        <v>136</v>
      </c>
      <c r="AI1083" s="4" t="s">
        <v>91</v>
      </c>
      <c r="AN1083" s="4" t="s">
        <v>1008</v>
      </c>
      <c r="AQ1083" s="4">
        <v>1985</v>
      </c>
      <c r="AS1083" s="4" t="s">
        <v>6531</v>
      </c>
      <c r="AU1083" s="5">
        <v>38767</v>
      </c>
      <c r="AX1083" s="4" t="s">
        <v>6531</v>
      </c>
      <c r="BD1083" s="4" t="s">
        <v>6532</v>
      </c>
      <c r="BF1083" s="4" t="s">
        <v>6533</v>
      </c>
      <c r="BL1083" s="4" t="s">
        <v>97</v>
      </c>
      <c r="BN1083" s="4" t="s">
        <v>97</v>
      </c>
      <c r="BV1083" s="4" t="s">
        <v>6534</v>
      </c>
      <c r="BY1083" s="4" t="s">
        <v>6535</v>
      </c>
      <c r="CA1083" s="6" t="str">
        <f>CONCATENATE(MID(AX1083,6,2),"/",MID(AX1083,9,2),"/",MID(AX1083,1,4))</f>
        <v>02/24/2010</v>
      </c>
      <c r="CB1083" s="7" t="str">
        <f>MID(BF1083,33,4)</f>
        <v>1121</v>
      </c>
    </row>
    <row r="1084" spans="1:80">
      <c r="A1084" s="12">
        <v>1122</v>
      </c>
      <c r="B1084" s="4">
        <v>1462</v>
      </c>
      <c r="C1084" s="4" t="s">
        <v>256</v>
      </c>
      <c r="E1084" s="4" t="s">
        <v>6536</v>
      </c>
      <c r="AC1084" s="4" t="s">
        <v>557</v>
      </c>
      <c r="AF1084" s="4" t="s">
        <v>90</v>
      </c>
      <c r="AI1084" s="4" t="s">
        <v>109</v>
      </c>
      <c r="AN1084" s="4" t="s">
        <v>92</v>
      </c>
      <c r="AQ1084" s="4">
        <v>1989</v>
      </c>
      <c r="AS1084" s="4" t="s">
        <v>6537</v>
      </c>
      <c r="AU1084" s="5">
        <v>38769</v>
      </c>
      <c r="AX1084" s="4" t="s">
        <v>6537</v>
      </c>
      <c r="BD1084" s="4" t="s">
        <v>6538</v>
      </c>
      <c r="BF1084" s="4" t="s">
        <v>6539</v>
      </c>
      <c r="BH1084" s="4" t="s">
        <v>96</v>
      </c>
      <c r="BL1084" s="4" t="s">
        <v>97</v>
      </c>
      <c r="BN1084" s="4" t="s">
        <v>97</v>
      </c>
      <c r="BV1084" s="4" t="s">
        <v>6287</v>
      </c>
      <c r="BY1084" s="4" t="s">
        <v>6540</v>
      </c>
      <c r="CA1084" s="6" t="str">
        <f>CONCATENATE(MID(AX1084,6,2),"/",MID(AX1084,9,2),"/",MID(AX1084,1,4))</f>
        <v>02/24/2010</v>
      </c>
      <c r="CB1084" s="7" t="str">
        <f>MID(BF1084,33,4)</f>
        <v>1122</v>
      </c>
    </row>
    <row r="1085" spans="1:80">
      <c r="A1085" s="12">
        <v>1123</v>
      </c>
      <c r="B1085" s="4">
        <v>1488</v>
      </c>
      <c r="C1085" s="4" t="s">
        <v>256</v>
      </c>
      <c r="E1085" s="4" t="s">
        <v>6541</v>
      </c>
      <c r="AC1085" s="4" t="s">
        <v>557</v>
      </c>
      <c r="AF1085" s="4" t="s">
        <v>4492</v>
      </c>
      <c r="AI1085" s="4" t="s">
        <v>119</v>
      </c>
      <c r="AN1085" s="4" t="s">
        <v>119</v>
      </c>
      <c r="AQ1085" s="4">
        <v>1986</v>
      </c>
      <c r="AS1085" s="4" t="s">
        <v>6542</v>
      </c>
      <c r="AU1085" s="5">
        <v>38770</v>
      </c>
      <c r="AX1085" s="4" t="s">
        <v>6542</v>
      </c>
      <c r="BD1085" s="4" t="s">
        <v>6543</v>
      </c>
      <c r="BF1085" s="4" t="s">
        <v>6544</v>
      </c>
      <c r="BL1085" s="4" t="s">
        <v>97</v>
      </c>
      <c r="BN1085" s="4" t="s">
        <v>97</v>
      </c>
      <c r="BV1085" s="4" t="s">
        <v>6545</v>
      </c>
      <c r="BY1085" s="4" t="s">
        <v>6546</v>
      </c>
      <c r="CA1085" s="6" t="str">
        <f>CONCATENATE(MID(AX1085,6,2),"/",MID(AX1085,9,2),"/",MID(AX1085,1,4))</f>
        <v>02/24/2010</v>
      </c>
      <c r="CB1085" s="7" t="str">
        <f>MID(BF1085,33,4)</f>
        <v>1123</v>
      </c>
    </row>
    <row r="1086" spans="1:80">
      <c r="A1086" s="12">
        <v>1124</v>
      </c>
      <c r="B1086" s="4">
        <v>1451</v>
      </c>
      <c r="C1086" s="4" t="s">
        <v>256</v>
      </c>
      <c r="E1086" s="4" t="s">
        <v>6565</v>
      </c>
      <c r="K1086" s="4" t="s">
        <v>6566</v>
      </c>
      <c r="U1086" s="4" t="s">
        <v>86</v>
      </c>
      <c r="Z1086" s="4" t="s">
        <v>6567</v>
      </c>
      <c r="AC1086" s="4" t="s">
        <v>89</v>
      </c>
      <c r="AF1086" s="4" t="s">
        <v>2396</v>
      </c>
      <c r="AI1086" s="4" t="s">
        <v>129</v>
      </c>
      <c r="AQ1086" s="4">
        <v>1990</v>
      </c>
      <c r="AT1086" s="4" t="s">
        <v>6568</v>
      </c>
      <c r="AV1086" s="5">
        <v>38766</v>
      </c>
      <c r="AX1086" s="4" t="s">
        <v>6568</v>
      </c>
      <c r="AY1086" s="4" t="s">
        <v>6568</v>
      </c>
      <c r="BF1086" s="4" t="s">
        <v>6569</v>
      </c>
      <c r="BG1086" s="4" t="s">
        <v>6569</v>
      </c>
      <c r="BL1086" s="4" t="s">
        <v>97</v>
      </c>
      <c r="BN1086" s="4" t="s">
        <v>97</v>
      </c>
      <c r="BU1086" s="4" t="s">
        <v>5694</v>
      </c>
      <c r="BY1086" s="4" t="s">
        <v>6570</v>
      </c>
      <c r="CA1086" s="8" t="str">
        <f>CONCATENATE(MID(AX1086,6,2),"/",MID(AX1086,9,2),"/",MID(AX1086,1,4))</f>
        <v>02/24/2010</v>
      </c>
      <c r="CB1086" s="7" t="str">
        <f>MID(BF1086,33,4)</f>
        <v>1124</v>
      </c>
    </row>
    <row r="1087" spans="1:80">
      <c r="A1087" s="12">
        <v>1125</v>
      </c>
      <c r="B1087" s="4">
        <v>1481</v>
      </c>
      <c r="C1087" s="4" t="s">
        <v>256</v>
      </c>
      <c r="E1087" s="4" t="s">
        <v>6547</v>
      </c>
      <c r="J1087" s="4" t="s">
        <v>6266</v>
      </c>
      <c r="P1087" s="4" t="s">
        <v>104</v>
      </c>
      <c r="AC1087" s="4" t="s">
        <v>89</v>
      </c>
      <c r="AI1087" s="4" t="s">
        <v>109</v>
      </c>
      <c r="AN1087" s="4" t="s">
        <v>1721</v>
      </c>
      <c r="AS1087" s="4" t="s">
        <v>6548</v>
      </c>
      <c r="AU1087" s="5">
        <v>38746</v>
      </c>
      <c r="AX1087" s="4" t="s">
        <v>6548</v>
      </c>
      <c r="BD1087" s="4" t="s">
        <v>6549</v>
      </c>
      <c r="BF1087" s="4" t="s">
        <v>6550</v>
      </c>
      <c r="BL1087" s="4" t="s">
        <v>97</v>
      </c>
      <c r="BN1087" s="4" t="s">
        <v>97</v>
      </c>
      <c r="BV1087" s="4" t="s">
        <v>6551</v>
      </c>
      <c r="BY1087" s="4" t="s">
        <v>146</v>
      </c>
      <c r="CA1087" s="6" t="str">
        <f>CONCATENATE(MID(AX1087,6,2),"/",MID(AX1087,9,2),"/",MID(AX1087,1,4))</f>
        <v>02/24/2010</v>
      </c>
      <c r="CB1087" s="7" t="str">
        <f>MID(BF1087,33,4)</f>
        <v>1125</v>
      </c>
    </row>
    <row r="1088" spans="1:80">
      <c r="A1088" s="12">
        <v>1126</v>
      </c>
      <c r="B1088" s="4">
        <v>1539</v>
      </c>
      <c r="C1088" s="4" t="s">
        <v>256</v>
      </c>
      <c r="E1088" s="4" t="s">
        <v>6552</v>
      </c>
      <c r="R1088" s="4" t="s">
        <v>250</v>
      </c>
      <c r="U1088" s="4" t="s">
        <v>86</v>
      </c>
      <c r="AC1088" s="4" t="s">
        <v>89</v>
      </c>
      <c r="AF1088" s="4" t="s">
        <v>483</v>
      </c>
      <c r="AI1088" s="4" t="s">
        <v>129</v>
      </c>
      <c r="AQ1088" s="4">
        <v>1986</v>
      </c>
      <c r="AS1088" s="4" t="s">
        <v>6553</v>
      </c>
      <c r="AU1088" s="5">
        <v>38770</v>
      </c>
      <c r="AX1088" s="4" t="s">
        <v>6553</v>
      </c>
      <c r="BD1088" s="4" t="s">
        <v>6554</v>
      </c>
      <c r="BF1088" s="4" t="s">
        <v>6555</v>
      </c>
      <c r="BL1088" s="4" t="s">
        <v>97</v>
      </c>
      <c r="BN1088" s="4" t="s">
        <v>97</v>
      </c>
      <c r="BV1088" s="4" t="s">
        <v>6556</v>
      </c>
      <c r="BY1088" s="4" t="s">
        <v>6557</v>
      </c>
      <c r="CA1088" s="6" t="str">
        <f>CONCATENATE(MID(AX1088,6,2),"/",MID(AX1088,9,2),"/",MID(AX1088,1,4))</f>
        <v>02/24/2010</v>
      </c>
      <c r="CB1088" s="7" t="str">
        <f>MID(BF1088,33,4)</f>
        <v>1126</v>
      </c>
    </row>
    <row r="1089" spans="1:80">
      <c r="A1089" s="12">
        <v>1127</v>
      </c>
      <c r="B1089" s="4">
        <v>1540</v>
      </c>
      <c r="C1089" s="4" t="s">
        <v>256</v>
      </c>
      <c r="E1089" s="4" t="s">
        <v>6558</v>
      </c>
      <c r="R1089" s="4" t="s">
        <v>6559</v>
      </c>
      <c r="U1089" s="4" t="s">
        <v>86</v>
      </c>
      <c r="X1089" s="4" t="s">
        <v>3593</v>
      </c>
      <c r="AC1089" s="4" t="s">
        <v>89</v>
      </c>
      <c r="AQ1089" s="4">
        <v>1985</v>
      </c>
      <c r="AS1089" s="4" t="s">
        <v>6560</v>
      </c>
      <c r="AU1089" s="5">
        <v>38770</v>
      </c>
      <c r="AX1089" s="4" t="s">
        <v>6560</v>
      </c>
      <c r="BD1089" s="4" t="s">
        <v>6561</v>
      </c>
      <c r="BF1089" s="4" t="s">
        <v>6562</v>
      </c>
      <c r="BL1089" s="4" t="s">
        <v>97</v>
      </c>
      <c r="BN1089" s="4" t="s">
        <v>97</v>
      </c>
      <c r="BV1089" s="4" t="s">
        <v>6563</v>
      </c>
      <c r="BY1089" s="4" t="s">
        <v>6564</v>
      </c>
      <c r="CA1089" s="6" t="str">
        <f>CONCATENATE(MID(AX1089,6,2),"/",MID(AX1089,9,2),"/",MID(AX1089,1,4))</f>
        <v>02/24/2010</v>
      </c>
      <c r="CB1089" s="7" t="str">
        <f>MID(BF1089,33,4)</f>
        <v>1127</v>
      </c>
    </row>
    <row r="1090" spans="1:80">
      <c r="A1090" s="12">
        <v>1128</v>
      </c>
      <c r="B1090" s="4">
        <v>1544</v>
      </c>
      <c r="C1090" s="4" t="s">
        <v>256</v>
      </c>
      <c r="E1090" s="4" t="s">
        <v>6571</v>
      </c>
      <c r="J1090" s="4" t="s">
        <v>6572</v>
      </c>
      <c r="X1090" s="4" t="s">
        <v>4168</v>
      </c>
      <c r="AC1090" s="4" t="s">
        <v>557</v>
      </c>
      <c r="AI1090" s="4" t="s">
        <v>91</v>
      </c>
      <c r="AQ1090" s="9">
        <v>31221</v>
      </c>
      <c r="AS1090" s="4" t="s">
        <v>6573</v>
      </c>
      <c r="AU1090" s="5">
        <v>38768</v>
      </c>
      <c r="AX1090" s="4" t="s">
        <v>6573</v>
      </c>
      <c r="BD1090" s="4" t="s">
        <v>6574</v>
      </c>
      <c r="BF1090" s="4" t="s">
        <v>6575</v>
      </c>
      <c r="BH1090" s="4" t="s">
        <v>96</v>
      </c>
      <c r="BL1090" s="4" t="s">
        <v>97</v>
      </c>
      <c r="BN1090" s="4" t="s">
        <v>97</v>
      </c>
      <c r="BY1090" s="4" t="s">
        <v>2664</v>
      </c>
      <c r="CA1090" s="6" t="str">
        <f>CONCATENATE(MID(AX1090,6,2),"/",MID(AX1090,9,2),"/",MID(AX1090,1,4))</f>
        <v>02/25/2010</v>
      </c>
      <c r="CB1090" s="7" t="str">
        <f>MID(BF1090,33,4)</f>
        <v>1128</v>
      </c>
    </row>
    <row r="1091" spans="1:80">
      <c r="A1091" s="12">
        <v>1129</v>
      </c>
      <c r="B1091" s="4">
        <v>1541</v>
      </c>
      <c r="C1091" s="4" t="s">
        <v>256</v>
      </c>
      <c r="E1091" s="4" t="s">
        <v>6576</v>
      </c>
      <c r="J1091" s="4" t="s">
        <v>6577</v>
      </c>
      <c r="P1091" s="4" t="s">
        <v>104</v>
      </c>
      <c r="R1091" s="4" t="s">
        <v>246</v>
      </c>
      <c r="U1091" s="4" t="s">
        <v>594</v>
      </c>
      <c r="AI1091" s="4" t="s">
        <v>129</v>
      </c>
      <c r="AN1091" s="4" t="s">
        <v>250</v>
      </c>
      <c r="AQ1091" s="4">
        <v>1982</v>
      </c>
      <c r="AS1091" s="4" t="s">
        <v>6578</v>
      </c>
      <c r="AU1091" s="5">
        <v>38772</v>
      </c>
      <c r="AX1091" s="4" t="s">
        <v>6578</v>
      </c>
      <c r="BD1091" s="4" t="s">
        <v>6579</v>
      </c>
      <c r="BF1091" s="4" t="s">
        <v>6580</v>
      </c>
      <c r="BL1091" s="4" t="s">
        <v>97</v>
      </c>
      <c r="BN1091" s="4" t="s">
        <v>97</v>
      </c>
      <c r="BU1091" s="4" t="s">
        <v>3819</v>
      </c>
      <c r="BV1091" s="4" t="s">
        <v>6581</v>
      </c>
      <c r="BY1091" s="4" t="s">
        <v>6582</v>
      </c>
      <c r="CA1091" s="6" t="str">
        <f>CONCATENATE(MID(AX1091,6,2),"/",MID(AX1091,9,2),"/",MID(AX1091,1,4))</f>
        <v>02/25/2010</v>
      </c>
      <c r="CB1091" s="7" t="str">
        <f>MID(BF1091,33,4)</f>
        <v>1129</v>
      </c>
    </row>
    <row r="1092" spans="1:80">
      <c r="A1092" s="12">
        <v>1130</v>
      </c>
      <c r="B1092" s="4">
        <v>1545</v>
      </c>
      <c r="C1092" s="4" t="s">
        <v>256</v>
      </c>
      <c r="E1092" s="4" t="s">
        <v>6174</v>
      </c>
      <c r="K1092" s="4" t="s">
        <v>6583</v>
      </c>
      <c r="P1092" s="4" t="s">
        <v>104</v>
      </c>
      <c r="R1092" s="4" t="s">
        <v>6584</v>
      </c>
      <c r="U1092" s="4" t="s">
        <v>454</v>
      </c>
      <c r="X1092" s="4" t="s">
        <v>6585</v>
      </c>
      <c r="Z1092" s="4" t="s">
        <v>2353</v>
      </c>
      <c r="AC1092" s="4" t="s">
        <v>6586</v>
      </c>
      <c r="AF1092" s="4" t="s">
        <v>90</v>
      </c>
      <c r="AI1092" s="4" t="s">
        <v>91</v>
      </c>
      <c r="AN1092" s="4" t="s">
        <v>250</v>
      </c>
      <c r="AT1092" s="4" t="s">
        <v>6587</v>
      </c>
      <c r="AV1092" s="5">
        <v>38772</v>
      </c>
      <c r="AX1092" s="4" t="s">
        <v>6587</v>
      </c>
      <c r="AY1092" s="4" t="s">
        <v>6587</v>
      </c>
      <c r="BD1092" s="4" t="s">
        <v>6588</v>
      </c>
      <c r="BF1092" s="4" t="s">
        <v>6589</v>
      </c>
      <c r="BG1092" s="4" t="s">
        <v>6589</v>
      </c>
      <c r="BH1092" s="4" t="s">
        <v>6590</v>
      </c>
      <c r="BL1092" s="4" t="s">
        <v>97</v>
      </c>
      <c r="BN1092" s="4" t="s">
        <v>97</v>
      </c>
      <c r="BV1092" s="4" t="s">
        <v>6591</v>
      </c>
      <c r="BY1092" s="4" t="s">
        <v>6592</v>
      </c>
      <c r="CA1092" s="8" t="str">
        <f>CONCATENATE(MID(AX1092,6,2),"/",MID(AX1092,9,2),"/",MID(AX1092,1,4))</f>
        <v>02/25/2010</v>
      </c>
      <c r="CB1092" s="7" t="str">
        <f>MID(BF1092,33,4)</f>
        <v>1130</v>
      </c>
    </row>
    <row r="1093" spans="1:80">
      <c r="A1093" s="12">
        <v>1131</v>
      </c>
      <c r="B1093" s="4">
        <v>1546</v>
      </c>
      <c r="C1093" s="4" t="s">
        <v>256</v>
      </c>
      <c r="E1093" s="4" t="s">
        <v>6593</v>
      </c>
      <c r="J1093" s="4" t="s">
        <v>6593</v>
      </c>
      <c r="AC1093" s="4" t="s">
        <v>557</v>
      </c>
      <c r="AI1093" s="4" t="s">
        <v>91</v>
      </c>
      <c r="AQ1093" s="4">
        <v>1989</v>
      </c>
      <c r="AS1093" s="4" t="s">
        <v>6594</v>
      </c>
      <c r="AU1093" s="5">
        <v>38768</v>
      </c>
      <c r="AX1093" s="4" t="s">
        <v>6594</v>
      </c>
      <c r="BD1093" s="4" t="s">
        <v>6595</v>
      </c>
      <c r="BF1093" s="4" t="s">
        <v>6596</v>
      </c>
      <c r="BH1093" s="4" t="s">
        <v>96</v>
      </c>
      <c r="BL1093" s="4" t="s">
        <v>97</v>
      </c>
      <c r="BN1093" s="4" t="s">
        <v>97</v>
      </c>
      <c r="BV1093" s="4" t="s">
        <v>6287</v>
      </c>
      <c r="BY1093" s="4" t="s">
        <v>6597</v>
      </c>
      <c r="CA1093" s="6" t="str">
        <f>CONCATENATE(MID(AX1093,6,2),"/",MID(AX1093,9,2),"/",MID(AX1093,1,4))</f>
        <v>02/26/2010</v>
      </c>
      <c r="CB1093" s="7" t="str">
        <f>MID(BF1093,33,4)</f>
        <v>1131</v>
      </c>
    </row>
    <row r="1094" spans="1:80">
      <c r="A1094" s="12">
        <v>1132</v>
      </c>
      <c r="B1094" s="4">
        <v>1548</v>
      </c>
      <c r="C1094" s="4" t="s">
        <v>256</v>
      </c>
      <c r="E1094" s="4" t="s">
        <v>6598</v>
      </c>
      <c r="K1094" s="4" t="s">
        <v>258</v>
      </c>
      <c r="U1094" s="4" t="s">
        <v>385</v>
      </c>
      <c r="X1094" s="4" t="s">
        <v>6599</v>
      </c>
      <c r="AC1094" s="4" t="s">
        <v>89</v>
      </c>
      <c r="AF1094" s="4" t="s">
        <v>4492</v>
      </c>
      <c r="AI1094" s="4" t="s">
        <v>6600</v>
      </c>
      <c r="AN1094" s="4" t="s">
        <v>110</v>
      </c>
      <c r="AQ1094" s="4">
        <v>1986</v>
      </c>
      <c r="AT1094" s="4" t="s">
        <v>6601</v>
      </c>
      <c r="AV1094" s="5">
        <v>38772</v>
      </c>
      <c r="AX1094" s="4" t="s">
        <v>6601</v>
      </c>
      <c r="AY1094" s="4" t="s">
        <v>6601</v>
      </c>
      <c r="BD1094" s="4" t="s">
        <v>6602</v>
      </c>
      <c r="BF1094" s="4" t="s">
        <v>6603</v>
      </c>
      <c r="BG1094" s="4" t="s">
        <v>6603</v>
      </c>
      <c r="BH1094" s="4" t="s">
        <v>96</v>
      </c>
      <c r="BL1094" s="4" t="s">
        <v>97</v>
      </c>
      <c r="BN1094" s="4" t="s">
        <v>97</v>
      </c>
      <c r="BV1094" s="4" t="s">
        <v>6604</v>
      </c>
      <c r="BY1094" s="4" t="s">
        <v>6605</v>
      </c>
      <c r="CA1094" s="8" t="str">
        <f>CONCATENATE(MID(AX1094,6,2),"/",MID(AX1094,9,2),"/",MID(AX1094,1,4))</f>
        <v>02/27/2010</v>
      </c>
      <c r="CB1094" s="7" t="str">
        <f>MID(BF1094,33,4)</f>
        <v>1132</v>
      </c>
    </row>
    <row r="1095" spans="1:80">
      <c r="A1095" s="12">
        <v>1133</v>
      </c>
      <c r="B1095" s="4">
        <v>1413</v>
      </c>
      <c r="C1095" s="4" t="s">
        <v>256</v>
      </c>
      <c r="E1095" s="4" t="s">
        <v>6606</v>
      </c>
      <c r="P1095" s="4" t="s">
        <v>104</v>
      </c>
      <c r="U1095" s="4" t="s">
        <v>625</v>
      </c>
      <c r="AT1095" s="4" t="s">
        <v>6607</v>
      </c>
      <c r="AX1095" s="4" t="s">
        <v>6607</v>
      </c>
      <c r="AY1095" s="4" t="s">
        <v>6607</v>
      </c>
      <c r="BD1095" s="4" t="s">
        <v>6608</v>
      </c>
      <c r="BF1095" s="4" t="s">
        <v>6609</v>
      </c>
      <c r="BG1095" s="4" t="s">
        <v>6609</v>
      </c>
      <c r="BL1095" s="4" t="s">
        <v>97</v>
      </c>
      <c r="BN1095" s="4" t="s">
        <v>97</v>
      </c>
      <c r="BU1095" s="4" t="s">
        <v>6610</v>
      </c>
      <c r="BY1095" s="4" t="s">
        <v>6611</v>
      </c>
      <c r="CA1095" s="8" t="str">
        <f>CONCATENATE(MID(AX1095,6,2),"/",MID(AX1095,9,2),"/",MID(AX1095,1,4))</f>
        <v>02/28/2010</v>
      </c>
      <c r="CB1095" s="7" t="str">
        <f>MID(BF1095,33,4)</f>
        <v>1133</v>
      </c>
    </row>
    <row r="1096" spans="1:80">
      <c r="A1096" s="12">
        <v>1135</v>
      </c>
      <c r="B1096" s="4">
        <v>1550</v>
      </c>
      <c r="C1096" s="4" t="s">
        <v>256</v>
      </c>
      <c r="E1096" s="4" t="s">
        <v>6612</v>
      </c>
      <c r="J1096" s="4" t="s">
        <v>6066</v>
      </c>
      <c r="P1096" s="4" t="s">
        <v>104</v>
      </c>
      <c r="U1096" s="4" t="s">
        <v>594</v>
      </c>
      <c r="AC1096" s="4" t="s">
        <v>89</v>
      </c>
      <c r="AF1096" s="4" t="s">
        <v>483</v>
      </c>
      <c r="AI1096" s="4" t="s">
        <v>129</v>
      </c>
      <c r="AN1096" s="4" t="s">
        <v>250</v>
      </c>
      <c r="AQ1096" s="4">
        <v>1979</v>
      </c>
      <c r="AS1096" s="4" t="s">
        <v>6613</v>
      </c>
      <c r="AU1096" s="5">
        <v>38767</v>
      </c>
      <c r="AX1096" s="4" t="s">
        <v>6613</v>
      </c>
      <c r="BD1096" s="4" t="s">
        <v>6614</v>
      </c>
      <c r="BF1096" s="4" t="s">
        <v>6615</v>
      </c>
      <c r="BL1096" s="4" t="s">
        <v>97</v>
      </c>
      <c r="BN1096" s="4" t="s">
        <v>97</v>
      </c>
      <c r="BV1096" s="4" t="s">
        <v>3819</v>
      </c>
      <c r="BY1096" s="4" t="s">
        <v>6616</v>
      </c>
      <c r="CA1096" s="6" t="str">
        <f>CONCATENATE(MID(AX1096,6,2),"/",MID(AX1096,9,2),"/",MID(AX1096,1,4))</f>
        <v>03/01/2010</v>
      </c>
      <c r="CB1096" s="7" t="str">
        <f>MID(BF1096,33,4)</f>
        <v>1135</v>
      </c>
    </row>
    <row r="1097" spans="1:80">
      <c r="A1097" s="12">
        <v>1136</v>
      </c>
      <c r="B1097" s="4">
        <v>1561</v>
      </c>
      <c r="C1097" s="4" t="s">
        <v>256</v>
      </c>
      <c r="E1097" s="4" t="s">
        <v>6617</v>
      </c>
      <c r="J1097" s="4" t="s">
        <v>6617</v>
      </c>
      <c r="R1097" s="4" t="s">
        <v>85</v>
      </c>
      <c r="U1097" s="4" t="s">
        <v>6153</v>
      </c>
      <c r="X1097" s="4" t="s">
        <v>196</v>
      </c>
      <c r="Z1097" s="4" t="s">
        <v>3593</v>
      </c>
      <c r="AC1097" s="4" t="s">
        <v>89</v>
      </c>
      <c r="AF1097" s="4" t="s">
        <v>405</v>
      </c>
      <c r="AI1097" s="4" t="s">
        <v>91</v>
      </c>
      <c r="AN1097" s="4" t="s">
        <v>6618</v>
      </c>
      <c r="AQ1097" s="4">
        <v>1963</v>
      </c>
      <c r="AS1097" s="4" t="s">
        <v>6619</v>
      </c>
      <c r="AU1097" s="5">
        <v>38766</v>
      </c>
      <c r="AX1097" s="4" t="s">
        <v>6619</v>
      </c>
      <c r="BD1097" s="4" t="s">
        <v>6620</v>
      </c>
      <c r="BF1097" s="4" t="s">
        <v>6621</v>
      </c>
      <c r="BH1097" s="4" t="s">
        <v>96</v>
      </c>
      <c r="BL1097" s="4" t="s">
        <v>97</v>
      </c>
      <c r="BN1097" s="4" t="s">
        <v>97</v>
      </c>
      <c r="BV1097" s="4" t="s">
        <v>6622</v>
      </c>
      <c r="BY1097" s="4" t="s">
        <v>6623</v>
      </c>
      <c r="CA1097" s="6" t="str">
        <f>CONCATENATE(MID(AX1097,6,2),"/",MID(AX1097,9,2),"/",MID(AX1097,1,4))</f>
        <v>03/02/2010</v>
      </c>
      <c r="CB1097" s="7" t="str">
        <f>MID(BF1097,33,4)</f>
        <v>1136</v>
      </c>
    </row>
    <row r="1098" spans="1:80">
      <c r="A1098" s="12">
        <v>1137</v>
      </c>
      <c r="B1098" s="4">
        <v>1562</v>
      </c>
      <c r="C1098" s="4" t="s">
        <v>256</v>
      </c>
      <c r="E1098" s="4" t="s">
        <v>6624</v>
      </c>
      <c r="R1098" s="4" t="s">
        <v>85</v>
      </c>
      <c r="U1098" s="4" t="s">
        <v>625</v>
      </c>
      <c r="Z1098" s="4" t="s">
        <v>140</v>
      </c>
      <c r="AC1098" s="4" t="s">
        <v>2532</v>
      </c>
      <c r="AI1098" s="4" t="s">
        <v>109</v>
      </c>
      <c r="AQ1098" s="4">
        <v>1990</v>
      </c>
      <c r="AS1098" s="4" t="s">
        <v>6625</v>
      </c>
      <c r="AX1098" s="4" t="s">
        <v>6625</v>
      </c>
      <c r="BD1098" s="4" t="s">
        <v>6626</v>
      </c>
      <c r="BF1098" s="4" t="s">
        <v>6627</v>
      </c>
      <c r="BH1098" s="4" t="s">
        <v>96</v>
      </c>
      <c r="BL1098" s="4" t="s">
        <v>97</v>
      </c>
      <c r="BN1098" s="4" t="s">
        <v>97</v>
      </c>
      <c r="BV1098" s="4" t="s">
        <v>6628</v>
      </c>
      <c r="BY1098" s="4" t="s">
        <v>6629</v>
      </c>
      <c r="CA1098" s="6" t="str">
        <f>CONCATENATE(MID(AX1098,6,2),"/",MID(AX1098,9,2),"/",MID(AX1098,1,4))</f>
        <v>03/02/2010</v>
      </c>
      <c r="CB1098" s="7" t="str">
        <f>MID(BF1098,33,4)</f>
        <v>1137</v>
      </c>
    </row>
    <row r="1099" spans="1:80">
      <c r="A1099" s="12">
        <v>1138</v>
      </c>
      <c r="B1099" s="4">
        <v>1564</v>
      </c>
      <c r="C1099" s="4" t="s">
        <v>256</v>
      </c>
      <c r="E1099" s="4" t="s">
        <v>169</v>
      </c>
      <c r="R1099" s="4" t="s">
        <v>85</v>
      </c>
      <c r="U1099" s="4" t="s">
        <v>6022</v>
      </c>
      <c r="AI1099" s="4" t="s">
        <v>91</v>
      </c>
      <c r="AQ1099" s="4">
        <v>1989</v>
      </c>
      <c r="AS1099" s="4" t="s">
        <v>6630</v>
      </c>
      <c r="AU1099" s="5">
        <v>38776</v>
      </c>
      <c r="AX1099" s="4" t="s">
        <v>6630</v>
      </c>
      <c r="BD1099" s="4" t="s">
        <v>6631</v>
      </c>
      <c r="BF1099" s="4" t="s">
        <v>6632</v>
      </c>
      <c r="BL1099" s="4" t="s">
        <v>97</v>
      </c>
      <c r="BN1099" s="4" t="s">
        <v>97</v>
      </c>
      <c r="BU1099" s="4" t="s">
        <v>5996</v>
      </c>
      <c r="BY1099" s="4" t="s">
        <v>5322</v>
      </c>
      <c r="CA1099" s="6" t="str">
        <f>CONCATENATE(MID(AX1099,6,2),"/",MID(AX1099,9,2),"/",MID(AX1099,1,4))</f>
        <v>03/02/2010</v>
      </c>
      <c r="CB1099" s="7" t="str">
        <f>MID(BF1099,33,4)</f>
        <v>1138</v>
      </c>
    </row>
    <row r="1100" spans="1:80">
      <c r="A1100" s="12">
        <v>1139</v>
      </c>
      <c r="B1100" s="4">
        <v>1566</v>
      </c>
      <c r="C1100" s="4" t="s">
        <v>256</v>
      </c>
      <c r="E1100" s="4" t="s">
        <v>6633</v>
      </c>
      <c r="J1100" s="4" t="s">
        <v>5669</v>
      </c>
      <c r="R1100" s="4" t="s">
        <v>85</v>
      </c>
      <c r="U1100" s="4" t="s">
        <v>454</v>
      </c>
      <c r="X1100" s="4" t="s">
        <v>5671</v>
      </c>
      <c r="Z1100" s="4" t="s">
        <v>4577</v>
      </c>
      <c r="AC1100" s="4" t="s">
        <v>89</v>
      </c>
      <c r="AI1100" s="4" t="s">
        <v>91</v>
      </c>
      <c r="AN1100" s="4" t="s">
        <v>6007</v>
      </c>
      <c r="AQ1100" s="4">
        <v>1988</v>
      </c>
      <c r="AS1100" s="4" t="s">
        <v>6634</v>
      </c>
      <c r="AU1100" s="5">
        <v>38775</v>
      </c>
      <c r="AX1100" s="4" t="s">
        <v>6634</v>
      </c>
      <c r="BF1100" s="4" t="s">
        <v>6635</v>
      </c>
      <c r="BH1100" s="4" t="s">
        <v>96</v>
      </c>
      <c r="BL1100" s="4" t="s">
        <v>97</v>
      </c>
      <c r="BN1100" s="4" t="s">
        <v>97</v>
      </c>
      <c r="BV1100" s="4" t="s">
        <v>6636</v>
      </c>
      <c r="BY1100" s="4" t="s">
        <v>6637</v>
      </c>
      <c r="CA1100" s="6" t="str">
        <f>CONCATENATE(MID(AX1100,6,2),"/",MID(AX1100,9,2),"/",MID(AX1100,1,4))</f>
        <v>03/02/2010</v>
      </c>
      <c r="CB1100" s="7" t="str">
        <f>MID(BF1100,33,4)</f>
        <v>1139</v>
      </c>
    </row>
    <row r="1101" spans="1:80">
      <c r="A1101" s="12">
        <v>1140</v>
      </c>
      <c r="B1101" s="4">
        <v>1565</v>
      </c>
      <c r="C1101" s="4" t="s">
        <v>256</v>
      </c>
      <c r="E1101" s="4" t="s">
        <v>3308</v>
      </c>
      <c r="U1101" s="4" t="s">
        <v>336</v>
      </c>
      <c r="AI1101" s="4" t="s">
        <v>129</v>
      </c>
      <c r="AQ1101" s="4">
        <v>1958</v>
      </c>
      <c r="AS1101" s="4" t="s">
        <v>6638</v>
      </c>
      <c r="AU1101" s="5">
        <v>38775</v>
      </c>
      <c r="AX1101" s="4" t="s">
        <v>6638</v>
      </c>
      <c r="BF1101" s="4" t="s">
        <v>6639</v>
      </c>
      <c r="BL1101" s="4" t="s">
        <v>97</v>
      </c>
      <c r="BN1101" s="4" t="s">
        <v>97</v>
      </c>
      <c r="BV1101" s="4" t="s">
        <v>6640</v>
      </c>
      <c r="BY1101" s="4" t="s">
        <v>6151</v>
      </c>
      <c r="CA1101" s="6" t="str">
        <f>CONCATENATE(MID(AX1101,6,2),"/",MID(AX1101,9,2),"/",MID(AX1101,1,4))</f>
        <v>03/02/2010</v>
      </c>
      <c r="CB1101" s="7" t="str">
        <f>MID(BF1101,33,4)</f>
        <v>1140</v>
      </c>
    </row>
    <row r="1102" spans="1:80">
      <c r="A1102" s="12">
        <v>1141</v>
      </c>
      <c r="B1102" s="4">
        <v>1567</v>
      </c>
      <c r="C1102" s="4" t="s">
        <v>256</v>
      </c>
      <c r="E1102" s="4" t="s">
        <v>6641</v>
      </c>
      <c r="J1102" s="4" t="s">
        <v>6642</v>
      </c>
      <c r="R1102" s="4" t="s">
        <v>85</v>
      </c>
      <c r="U1102" s="4" t="s">
        <v>86</v>
      </c>
      <c r="AQ1102" s="4">
        <v>1990</v>
      </c>
      <c r="AS1102" s="4" t="s">
        <v>6643</v>
      </c>
      <c r="AU1102" s="5">
        <v>38773</v>
      </c>
      <c r="AX1102" s="4" t="s">
        <v>6643</v>
      </c>
      <c r="BF1102" s="4" t="s">
        <v>6644</v>
      </c>
      <c r="BL1102" s="4" t="s">
        <v>97</v>
      </c>
      <c r="BN1102" s="4" t="s">
        <v>97</v>
      </c>
      <c r="BV1102" s="4" t="s">
        <v>6645</v>
      </c>
      <c r="BY1102" s="4" t="s">
        <v>6646</v>
      </c>
      <c r="CA1102" s="6" t="str">
        <f>CONCATENATE(MID(AX1102,6,2),"/",MID(AX1102,9,2),"/",MID(AX1102,1,4))</f>
        <v>03/02/2010</v>
      </c>
      <c r="CB1102" s="7" t="str">
        <f>MID(BF1102,33,4)</f>
        <v>1141</v>
      </c>
    </row>
    <row r="1103" spans="1:80">
      <c r="A1103" s="12">
        <v>1142</v>
      </c>
      <c r="B1103" s="4">
        <v>1569</v>
      </c>
      <c r="C1103" s="4" t="s">
        <v>256</v>
      </c>
      <c r="E1103" s="4" t="s">
        <v>6647</v>
      </c>
      <c r="J1103" s="4" t="s">
        <v>6648</v>
      </c>
      <c r="R1103" s="4" t="s">
        <v>85</v>
      </c>
      <c r="U1103" s="4" t="s">
        <v>86</v>
      </c>
      <c r="X1103" s="4" t="s">
        <v>281</v>
      </c>
      <c r="AC1103" s="4" t="s">
        <v>89</v>
      </c>
      <c r="AF1103" s="4" t="s">
        <v>90</v>
      </c>
      <c r="AI1103" s="4" t="s">
        <v>91</v>
      </c>
      <c r="AN1103" s="4" t="s">
        <v>6649</v>
      </c>
      <c r="AQ1103" s="4">
        <v>1988</v>
      </c>
      <c r="AS1103" s="4" t="s">
        <v>6650</v>
      </c>
      <c r="AU1103" s="5">
        <v>38775</v>
      </c>
      <c r="AX1103" s="4" t="s">
        <v>6650</v>
      </c>
      <c r="BF1103" s="4" t="s">
        <v>6651</v>
      </c>
      <c r="BH1103" s="4" t="s">
        <v>96</v>
      </c>
      <c r="BL1103" s="4" t="s">
        <v>97</v>
      </c>
      <c r="BN1103" s="4" t="s">
        <v>97</v>
      </c>
      <c r="BY1103" s="4" t="s">
        <v>6652</v>
      </c>
      <c r="CA1103" s="6" t="str">
        <f>CONCATENATE(MID(AX1103,6,2),"/",MID(AX1103,9,2),"/",MID(AX1103,1,4))</f>
        <v>03/02/2010</v>
      </c>
      <c r="CB1103" s="7" t="str">
        <f>MID(BF1103,33,4)</f>
        <v>1142</v>
      </c>
    </row>
    <row r="1104" spans="1:80">
      <c r="A1104" s="12">
        <v>1143</v>
      </c>
      <c r="B1104" s="4">
        <v>1568</v>
      </c>
      <c r="C1104" s="4" t="s">
        <v>256</v>
      </c>
      <c r="E1104" s="4" t="s">
        <v>6653</v>
      </c>
      <c r="J1104" s="4" t="s">
        <v>6654</v>
      </c>
      <c r="R1104" s="4" t="s">
        <v>85</v>
      </c>
      <c r="U1104" s="4" t="s">
        <v>413</v>
      </c>
      <c r="X1104" s="4" t="s">
        <v>6655</v>
      </c>
      <c r="AC1104" s="4" t="s">
        <v>5672</v>
      </c>
      <c r="AF1104" s="4" t="s">
        <v>6656</v>
      </c>
      <c r="AI1104" s="4" t="s">
        <v>119</v>
      </c>
      <c r="AN1104" s="4" t="s">
        <v>1617</v>
      </c>
      <c r="AQ1104" s="4">
        <v>1947</v>
      </c>
      <c r="AS1104" s="4" t="s">
        <v>6657</v>
      </c>
      <c r="AU1104" s="5">
        <v>38773</v>
      </c>
      <c r="AX1104" s="4" t="s">
        <v>6657</v>
      </c>
      <c r="BD1104" s="4" t="s">
        <v>6658</v>
      </c>
      <c r="BF1104" s="4" t="s">
        <v>6659</v>
      </c>
      <c r="BH1104" s="4" t="s">
        <v>96</v>
      </c>
      <c r="BL1104" s="4" t="s">
        <v>97</v>
      </c>
      <c r="BN1104" s="4" t="s">
        <v>97</v>
      </c>
      <c r="BV1104" s="4" t="s">
        <v>6660</v>
      </c>
      <c r="BY1104" s="4" t="s">
        <v>6661</v>
      </c>
      <c r="CA1104" s="6" t="str">
        <f>CONCATENATE(MID(AX1104,6,2),"/",MID(AX1104,9,2),"/",MID(AX1104,1,4))</f>
        <v>03/03/2010</v>
      </c>
      <c r="CB1104" s="7" t="str">
        <f>MID(BF1104,33,4)</f>
        <v>1143</v>
      </c>
    </row>
    <row r="1105" spans="1:80">
      <c r="A1105" s="12">
        <v>1144</v>
      </c>
      <c r="B1105" s="4">
        <v>1574</v>
      </c>
      <c r="C1105" s="4" t="s">
        <v>256</v>
      </c>
      <c r="E1105" s="4" t="s">
        <v>6708</v>
      </c>
      <c r="P1105" s="4" t="s">
        <v>104</v>
      </c>
      <c r="R1105" s="4" t="s">
        <v>85</v>
      </c>
      <c r="U1105" s="4" t="s">
        <v>2481</v>
      </c>
      <c r="X1105" s="4" t="s">
        <v>5012</v>
      </c>
      <c r="AF1105" s="4" t="s">
        <v>90</v>
      </c>
      <c r="AI1105" s="4" t="s">
        <v>109</v>
      </c>
      <c r="AN1105" s="4" t="s">
        <v>6709</v>
      </c>
      <c r="AT1105" s="4" t="s">
        <v>6710</v>
      </c>
      <c r="AV1105" s="5">
        <v>38777</v>
      </c>
      <c r="AX1105" s="4" t="s">
        <v>6710</v>
      </c>
      <c r="AY1105" s="4" t="s">
        <v>6710</v>
      </c>
      <c r="BD1105" s="4" t="s">
        <v>6711</v>
      </c>
      <c r="BF1105" s="4" t="s">
        <v>6712</v>
      </c>
      <c r="BG1105" s="4" t="s">
        <v>6712</v>
      </c>
      <c r="BL1105" s="4" t="s">
        <v>97</v>
      </c>
      <c r="BN1105" s="4" t="s">
        <v>97</v>
      </c>
      <c r="BU1105" s="4" t="s">
        <v>3819</v>
      </c>
      <c r="BV1105" s="4" t="s">
        <v>6713</v>
      </c>
      <c r="BY1105" s="4" t="s">
        <v>6714</v>
      </c>
      <c r="CA1105" s="8" t="str">
        <f>CONCATENATE(MID(AX1105,6,2),"/",MID(AX1105,9,2),"/",MID(AX1105,1,4))</f>
        <v>03/03/2010</v>
      </c>
      <c r="CB1105" s="7" t="str">
        <f>MID(BF1105,33,4)</f>
        <v>1144</v>
      </c>
    </row>
    <row r="1106" spans="1:80">
      <c r="A1106" s="12">
        <v>1145</v>
      </c>
      <c r="B1106" s="4">
        <v>1572</v>
      </c>
      <c r="C1106" s="4" t="s">
        <v>256</v>
      </c>
      <c r="E1106" s="4" t="s">
        <v>6662</v>
      </c>
      <c r="J1106" s="4" t="s">
        <v>6663</v>
      </c>
      <c r="R1106" s="4" t="s">
        <v>6664</v>
      </c>
      <c r="U1106" s="4" t="s">
        <v>625</v>
      </c>
      <c r="AC1106" s="4" t="s">
        <v>89</v>
      </c>
      <c r="AF1106" s="4" t="s">
        <v>6665</v>
      </c>
      <c r="AI1106" s="4" t="s">
        <v>91</v>
      </c>
      <c r="AN1106" s="4" t="s">
        <v>2305</v>
      </c>
      <c r="AQ1106" s="4">
        <v>1988</v>
      </c>
      <c r="AS1106" s="4" t="s">
        <v>6666</v>
      </c>
      <c r="AU1106" s="5">
        <v>38776</v>
      </c>
      <c r="AX1106" s="4" t="s">
        <v>6666</v>
      </c>
      <c r="BD1106" s="4" t="s">
        <v>6667</v>
      </c>
      <c r="BF1106" s="4" t="s">
        <v>6668</v>
      </c>
      <c r="BH1106" s="4" t="s">
        <v>96</v>
      </c>
      <c r="BL1106" s="4" t="s">
        <v>97</v>
      </c>
      <c r="BN1106" s="4" t="s">
        <v>97</v>
      </c>
      <c r="BV1106" s="4" t="s">
        <v>6669</v>
      </c>
      <c r="BY1106" s="4" t="s">
        <v>6670</v>
      </c>
      <c r="CA1106" s="6" t="str">
        <f>CONCATENATE(MID(AX1106,6,2),"/",MID(AX1106,9,2),"/",MID(AX1106,1,4))</f>
        <v>03/03/2010</v>
      </c>
      <c r="CB1106" s="7" t="str">
        <f>MID(BF1106,33,4)</f>
        <v>1145</v>
      </c>
    </row>
    <row r="1107" spans="1:80">
      <c r="A1107" s="12">
        <v>1146</v>
      </c>
      <c r="B1107" s="4">
        <v>1444</v>
      </c>
      <c r="C1107" s="4" t="s">
        <v>256</v>
      </c>
      <c r="E1107" s="4" t="s">
        <v>6671</v>
      </c>
      <c r="J1107" s="4" t="s">
        <v>6671</v>
      </c>
      <c r="R1107" s="4" t="s">
        <v>6672</v>
      </c>
      <c r="U1107" s="4" t="s">
        <v>6673</v>
      </c>
      <c r="X1107" s="4" t="s">
        <v>6674</v>
      </c>
      <c r="Z1107" s="4" t="s">
        <v>6675</v>
      </c>
      <c r="AC1107" s="4" t="s">
        <v>6676</v>
      </c>
      <c r="AI1107" s="4" t="s">
        <v>129</v>
      </c>
      <c r="AQ1107" s="4">
        <v>1952</v>
      </c>
      <c r="AS1107" s="4" t="s">
        <v>6677</v>
      </c>
      <c r="AU1107" s="5">
        <v>38726</v>
      </c>
      <c r="AX1107" s="4" t="s">
        <v>6677</v>
      </c>
      <c r="BD1107" s="4" t="s">
        <v>6678</v>
      </c>
      <c r="BF1107" s="4" t="s">
        <v>6679</v>
      </c>
      <c r="BH1107" s="4" t="s">
        <v>6680</v>
      </c>
      <c r="BL1107" s="4" t="s">
        <v>97</v>
      </c>
      <c r="BN1107" s="4" t="s">
        <v>97</v>
      </c>
      <c r="BV1107" s="4" t="s">
        <v>6681</v>
      </c>
      <c r="BY1107" s="4" t="s">
        <v>6682</v>
      </c>
      <c r="CA1107" s="6" t="str">
        <f>CONCATENATE(MID(AX1107,6,2),"/",MID(AX1107,9,2),"/",MID(AX1107,1,4))</f>
        <v>03/03/2010</v>
      </c>
      <c r="CB1107" s="7" t="str">
        <f>MID(BF1107,33,4)</f>
        <v>1146</v>
      </c>
    </row>
    <row r="1108" spans="1:80">
      <c r="A1108" s="12">
        <v>1147</v>
      </c>
      <c r="B1108" s="4">
        <v>1570</v>
      </c>
      <c r="C1108" s="4" t="s">
        <v>256</v>
      </c>
      <c r="E1108" s="4" t="s">
        <v>6715</v>
      </c>
      <c r="K1108" s="4" t="s">
        <v>6716</v>
      </c>
      <c r="P1108" s="4" t="s">
        <v>104</v>
      </c>
      <c r="U1108" s="4" t="s">
        <v>86</v>
      </c>
      <c r="AC1108" s="4" t="s">
        <v>89</v>
      </c>
      <c r="AF1108" s="4" t="s">
        <v>2864</v>
      </c>
      <c r="AI1108" s="4" t="s">
        <v>91</v>
      </c>
      <c r="AN1108" s="4" t="s">
        <v>1721</v>
      </c>
      <c r="AQ1108" s="4">
        <v>1982</v>
      </c>
      <c r="AT1108" s="4" t="s">
        <v>6717</v>
      </c>
      <c r="AV1108" s="5">
        <v>38778</v>
      </c>
      <c r="AX1108" s="4" t="s">
        <v>6717</v>
      </c>
      <c r="AY1108" s="4" t="s">
        <v>6717</v>
      </c>
      <c r="BF1108" s="4" t="s">
        <v>6718</v>
      </c>
      <c r="BG1108" s="4" t="s">
        <v>6718</v>
      </c>
      <c r="BH1108" s="4" t="s">
        <v>96</v>
      </c>
      <c r="BL1108" s="4" t="s">
        <v>97</v>
      </c>
      <c r="BN1108" s="4" t="s">
        <v>97</v>
      </c>
      <c r="BU1108" s="4" t="s">
        <v>6719</v>
      </c>
      <c r="BV1108" s="4" t="s">
        <v>6720</v>
      </c>
      <c r="BY1108" s="4" t="s">
        <v>4706</v>
      </c>
      <c r="CA1108" s="8" t="str">
        <f>CONCATENATE(MID(AX1108,6,2),"/",MID(AX1108,9,2),"/",MID(AX1108,1,4))</f>
        <v>03/03/2010</v>
      </c>
      <c r="CB1108" s="7" t="str">
        <f>MID(BF1108,33,4)</f>
        <v>1147</v>
      </c>
    </row>
    <row r="1109" spans="1:80">
      <c r="A1109" s="12">
        <v>1148</v>
      </c>
      <c r="B1109" s="4">
        <v>1575</v>
      </c>
      <c r="C1109" s="4" t="s">
        <v>256</v>
      </c>
      <c r="E1109" s="4" t="s">
        <v>6683</v>
      </c>
      <c r="J1109" s="4" t="s">
        <v>6684</v>
      </c>
      <c r="U1109" s="4" t="s">
        <v>105</v>
      </c>
      <c r="AI1109" s="4" t="s">
        <v>119</v>
      </c>
      <c r="AN1109" s="4" t="s">
        <v>250</v>
      </c>
      <c r="AQ1109" s="4">
        <v>1961</v>
      </c>
      <c r="AS1109" s="4" t="s">
        <v>6685</v>
      </c>
      <c r="AU1109" s="5">
        <v>38750</v>
      </c>
      <c r="AX1109" s="4" t="s">
        <v>6685</v>
      </c>
      <c r="BD1109" s="4" t="s">
        <v>6686</v>
      </c>
      <c r="BF1109" s="4" t="s">
        <v>6687</v>
      </c>
      <c r="BH1109" s="4" t="s">
        <v>96</v>
      </c>
      <c r="BL1109" s="4" t="s">
        <v>97</v>
      </c>
      <c r="BN1109" s="4" t="s">
        <v>97</v>
      </c>
      <c r="BV1109" s="4" t="s">
        <v>3819</v>
      </c>
      <c r="BY1109" s="4" t="s">
        <v>6688</v>
      </c>
      <c r="CA1109" s="6" t="str">
        <f>CONCATENATE(MID(AX1109,6,2),"/",MID(AX1109,9,2),"/",MID(AX1109,1,4))</f>
        <v>03/03/2010</v>
      </c>
      <c r="CB1109" s="7" t="str">
        <f>MID(BF1109,33,4)</f>
        <v>1148</v>
      </c>
    </row>
    <row r="1110" spans="1:80">
      <c r="A1110" s="12">
        <v>1149</v>
      </c>
      <c r="B1110" s="4">
        <v>1547</v>
      </c>
      <c r="C1110" s="4" t="s">
        <v>256</v>
      </c>
      <c r="E1110" s="4" t="s">
        <v>6689</v>
      </c>
      <c r="J1110" s="4" t="s">
        <v>6690</v>
      </c>
      <c r="P1110" s="4" t="s">
        <v>104</v>
      </c>
      <c r="R1110" s="4" t="s">
        <v>85</v>
      </c>
      <c r="U1110" s="4" t="s">
        <v>990</v>
      </c>
      <c r="X1110" s="4" t="s">
        <v>3593</v>
      </c>
      <c r="Z1110" s="4" t="s">
        <v>2353</v>
      </c>
      <c r="AC1110" s="4" t="s">
        <v>89</v>
      </c>
      <c r="AF1110" s="4" t="s">
        <v>108</v>
      </c>
      <c r="AI1110" s="4" t="s">
        <v>119</v>
      </c>
      <c r="AN1110" s="4" t="s">
        <v>250</v>
      </c>
      <c r="AQ1110" s="4">
        <v>1964</v>
      </c>
      <c r="AS1110" s="4" t="s">
        <v>6691</v>
      </c>
      <c r="AU1110" s="5">
        <v>38767</v>
      </c>
      <c r="AX1110" s="4" t="s">
        <v>6691</v>
      </c>
      <c r="BD1110" s="4" t="s">
        <v>6692</v>
      </c>
      <c r="BF1110" s="4" t="s">
        <v>6693</v>
      </c>
      <c r="BH1110" s="4" t="s">
        <v>96</v>
      </c>
      <c r="BL1110" s="4" t="s">
        <v>97</v>
      </c>
      <c r="BN1110" s="4" t="s">
        <v>97</v>
      </c>
      <c r="BV1110" s="4" t="s">
        <v>6694</v>
      </c>
      <c r="BY1110" s="4" t="s">
        <v>6695</v>
      </c>
      <c r="CA1110" s="6" t="str">
        <f>CONCATENATE(MID(AX1110,6,2),"/",MID(AX1110,9,2),"/",MID(AX1110,1,4))</f>
        <v>03/03/2010</v>
      </c>
      <c r="CB1110" s="7" t="str">
        <f>MID(BF1110,33,4)</f>
        <v>1149</v>
      </c>
    </row>
    <row r="1111" spans="1:80">
      <c r="A1111" s="12">
        <v>1150</v>
      </c>
      <c r="B1111" s="4">
        <v>1576</v>
      </c>
      <c r="C1111" s="4" t="s">
        <v>256</v>
      </c>
      <c r="E1111" s="4" t="s">
        <v>6696</v>
      </c>
      <c r="J1111" s="4" t="s">
        <v>6690</v>
      </c>
      <c r="R1111" s="4" t="s">
        <v>85</v>
      </c>
      <c r="U1111" s="4" t="s">
        <v>804</v>
      </c>
      <c r="X1111" s="4" t="s">
        <v>3593</v>
      </c>
      <c r="Z1111" s="4" t="s">
        <v>2353</v>
      </c>
      <c r="AC1111" s="4" t="s">
        <v>89</v>
      </c>
      <c r="AF1111" s="4" t="s">
        <v>2864</v>
      </c>
      <c r="AI1111" s="4" t="s">
        <v>129</v>
      </c>
      <c r="AN1111" s="4" t="s">
        <v>250</v>
      </c>
      <c r="AQ1111" s="4">
        <v>1946</v>
      </c>
      <c r="AS1111" s="4" t="s">
        <v>6697</v>
      </c>
      <c r="AU1111" s="5">
        <v>36069</v>
      </c>
      <c r="AX1111" s="4" t="s">
        <v>6697</v>
      </c>
      <c r="BD1111" s="4" t="s">
        <v>6698</v>
      </c>
      <c r="BF1111" s="4" t="s">
        <v>6699</v>
      </c>
      <c r="BH1111" s="4" t="s">
        <v>96</v>
      </c>
      <c r="BL1111" s="4" t="s">
        <v>97</v>
      </c>
      <c r="BN1111" s="4" t="s">
        <v>97</v>
      </c>
      <c r="BV1111" s="4" t="s">
        <v>6700</v>
      </c>
      <c r="BY1111" s="4" t="s">
        <v>6701</v>
      </c>
      <c r="CA1111" s="6" t="str">
        <f>CONCATENATE(MID(AX1111,6,2),"/",MID(AX1111,9,2),"/",MID(AX1111,1,4))</f>
        <v>03/03/2010</v>
      </c>
      <c r="CB1111" s="7" t="str">
        <f>MID(BF1111,33,4)</f>
        <v>1150</v>
      </c>
    </row>
    <row r="1112" spans="1:80">
      <c r="A1112" s="12">
        <v>1151</v>
      </c>
      <c r="B1112" s="4">
        <v>1578</v>
      </c>
      <c r="C1112" s="4" t="s">
        <v>256</v>
      </c>
      <c r="E1112" s="4" t="s">
        <v>6702</v>
      </c>
      <c r="J1112" s="4" t="s">
        <v>6690</v>
      </c>
      <c r="R1112" s="4" t="s">
        <v>85</v>
      </c>
      <c r="U1112" s="4" t="s">
        <v>5304</v>
      </c>
      <c r="X1112" s="4" t="s">
        <v>3593</v>
      </c>
      <c r="AC1112" s="4" t="s">
        <v>89</v>
      </c>
      <c r="AF1112" s="4" t="s">
        <v>2864</v>
      </c>
      <c r="AI1112" s="4" t="s">
        <v>129</v>
      </c>
      <c r="AN1112" s="4" t="s">
        <v>6703</v>
      </c>
      <c r="AQ1112" s="4">
        <v>1919</v>
      </c>
      <c r="AS1112" s="4" t="s">
        <v>6704</v>
      </c>
      <c r="AU1112" s="5">
        <v>38760</v>
      </c>
      <c r="AX1112" s="4" t="s">
        <v>6704</v>
      </c>
      <c r="BD1112" s="4" t="s">
        <v>6705</v>
      </c>
      <c r="BF1112" s="4" t="s">
        <v>6706</v>
      </c>
      <c r="BH1112" s="4" t="s">
        <v>96</v>
      </c>
      <c r="BL1112" s="4" t="s">
        <v>97</v>
      </c>
      <c r="BN1112" s="4" t="s">
        <v>97</v>
      </c>
      <c r="BY1112" s="4" t="s">
        <v>6707</v>
      </c>
      <c r="CA1112" s="6" t="str">
        <f>CONCATENATE(MID(AX1112,6,2),"/",MID(AX1112,9,2),"/",MID(AX1112,1,4))</f>
        <v>03/03/2010</v>
      </c>
      <c r="CB1112" s="7" t="str">
        <f>MID(BF1112,33,4)</f>
        <v>1151</v>
      </c>
    </row>
    <row r="1113" spans="1:80">
      <c r="A1113" s="12">
        <v>1152</v>
      </c>
      <c r="B1113" s="4">
        <v>1583</v>
      </c>
      <c r="C1113" s="4" t="s">
        <v>256</v>
      </c>
      <c r="E1113" s="4" t="s">
        <v>6721</v>
      </c>
      <c r="K1113" s="4" t="s">
        <v>6722</v>
      </c>
      <c r="P1113" s="4" t="s">
        <v>6723</v>
      </c>
      <c r="W1113" s="4" t="s">
        <v>6724</v>
      </c>
      <c r="AB1113" s="4" t="s">
        <v>5205</v>
      </c>
      <c r="AE1113" s="4" t="s">
        <v>2864</v>
      </c>
      <c r="AK1113" s="4" t="s">
        <v>1721</v>
      </c>
      <c r="AM1113" s="4" t="s">
        <v>6725</v>
      </c>
      <c r="AP1113" s="4">
        <v>1981</v>
      </c>
      <c r="AT1113" s="4" t="s">
        <v>6726</v>
      </c>
      <c r="AV1113" s="5">
        <v>38747</v>
      </c>
      <c r="AX1113" s="4" t="s">
        <v>6726</v>
      </c>
      <c r="AY1113" s="4" t="s">
        <v>6726</v>
      </c>
      <c r="AZ1113" s="4" t="s">
        <v>6727</v>
      </c>
      <c r="BA1113" s="4" t="s">
        <v>6728</v>
      </c>
      <c r="BF1113" s="4" t="s">
        <v>6729</v>
      </c>
      <c r="BG1113" s="4" t="s">
        <v>6729</v>
      </c>
      <c r="BL1113" s="4" t="s">
        <v>97</v>
      </c>
      <c r="BN1113" s="4" t="s">
        <v>97</v>
      </c>
      <c r="BU1113" s="4" t="s">
        <v>6730</v>
      </c>
      <c r="BV1113" s="4" t="s">
        <v>3819</v>
      </c>
      <c r="BX1113" s="4" t="s">
        <v>6731</v>
      </c>
      <c r="CA1113" s="8" t="str">
        <f>CONCATENATE(MID(AX1113,6,2),"/",MID(AX1113,9,2),"/",MID(AX1113,1,4))</f>
        <v>03/03/2010</v>
      </c>
      <c r="CB1113" s="7" t="str">
        <f>MID(BF1113,33,4)</f>
        <v>1152</v>
      </c>
    </row>
    <row r="1114" spans="1:80">
      <c r="A1114" s="12">
        <v>1153</v>
      </c>
      <c r="B1114" s="4">
        <v>1571</v>
      </c>
      <c r="C1114" s="4" t="s">
        <v>256</v>
      </c>
      <c r="E1114" s="4" t="s">
        <v>6732</v>
      </c>
      <c r="J1114" s="4" t="s">
        <v>6733</v>
      </c>
      <c r="R1114" s="4" t="s">
        <v>155</v>
      </c>
      <c r="U1114" s="4" t="s">
        <v>6734</v>
      </c>
      <c r="X1114" s="4" t="s">
        <v>6735</v>
      </c>
      <c r="Z1114" s="4" t="s">
        <v>6736</v>
      </c>
      <c r="AC1114" s="4" t="s">
        <v>89</v>
      </c>
      <c r="AF1114" s="4" t="s">
        <v>405</v>
      </c>
      <c r="AI1114" s="4" t="s">
        <v>109</v>
      </c>
      <c r="AQ1114" s="4" t="s">
        <v>6737</v>
      </c>
      <c r="AS1114" s="4" t="s">
        <v>6738</v>
      </c>
      <c r="AX1114" s="4" t="s">
        <v>6738</v>
      </c>
      <c r="BD1114" s="4" t="s">
        <v>6739</v>
      </c>
      <c r="BF1114" s="4" t="s">
        <v>6740</v>
      </c>
      <c r="BH1114" s="4" t="s">
        <v>96</v>
      </c>
      <c r="BL1114" s="4" t="s">
        <v>97</v>
      </c>
      <c r="BN1114" s="4" t="s">
        <v>97</v>
      </c>
      <c r="BV1114" s="4" t="s">
        <v>6741</v>
      </c>
      <c r="BY1114" s="4" t="s">
        <v>6742</v>
      </c>
      <c r="CA1114" s="6" t="str">
        <f>CONCATENATE(MID(AX1114,6,2),"/",MID(AX1114,9,2),"/",MID(AX1114,1,4))</f>
        <v>03/05/2010</v>
      </c>
      <c r="CB1114" s="7" t="str">
        <f>MID(BF1114,33,4)</f>
        <v>1153</v>
      </c>
    </row>
    <row r="1115" spans="1:80">
      <c r="A1115" s="12">
        <v>1154</v>
      </c>
      <c r="B1115" s="4">
        <v>1595</v>
      </c>
      <c r="C1115" s="4" t="s">
        <v>256</v>
      </c>
      <c r="E1115" s="4" t="s">
        <v>6785</v>
      </c>
      <c r="K1115" s="4" t="s">
        <v>6786</v>
      </c>
      <c r="P1115" s="4" t="s">
        <v>104</v>
      </c>
      <c r="R1115" s="4" t="s">
        <v>1757</v>
      </c>
      <c r="U1115" s="4" t="s">
        <v>625</v>
      </c>
      <c r="X1115" s="4" t="s">
        <v>6787</v>
      </c>
      <c r="AC1115" s="4" t="s">
        <v>89</v>
      </c>
      <c r="AF1115" s="4" t="s">
        <v>483</v>
      </c>
      <c r="AI1115" s="4" t="s">
        <v>119</v>
      </c>
      <c r="AN1115" s="4" t="s">
        <v>250</v>
      </c>
      <c r="AQ1115" s="4">
        <v>1987</v>
      </c>
      <c r="AT1115" s="4" t="s">
        <v>6788</v>
      </c>
      <c r="AV1115" s="5">
        <v>38408</v>
      </c>
      <c r="AX1115" s="4" t="s">
        <v>6788</v>
      </c>
      <c r="AY1115" s="4" t="s">
        <v>6788</v>
      </c>
      <c r="BD1115" s="4" t="s">
        <v>6789</v>
      </c>
      <c r="BF1115" s="4" t="s">
        <v>6790</v>
      </c>
      <c r="BG1115" s="4" t="s">
        <v>6790</v>
      </c>
      <c r="BL1115" s="4" t="s">
        <v>97</v>
      </c>
      <c r="BN1115" s="4" t="s">
        <v>97</v>
      </c>
      <c r="BV1115" s="4" t="s">
        <v>6791</v>
      </c>
      <c r="BY1115" s="4" t="s">
        <v>6792</v>
      </c>
      <c r="CA1115" s="8" t="str">
        <f>CONCATENATE(MID(AX1115,6,2),"/",MID(AX1115,9,2),"/",MID(AX1115,1,4))</f>
        <v>03/05/2010</v>
      </c>
      <c r="CB1115" s="7" t="str">
        <f>MID(BF1115,33,4)</f>
        <v>1154</v>
      </c>
    </row>
    <row r="1116" spans="1:80">
      <c r="A1116" s="12">
        <v>1155</v>
      </c>
      <c r="B1116" s="4">
        <v>1597</v>
      </c>
      <c r="C1116" s="4" t="s">
        <v>256</v>
      </c>
      <c r="E1116" s="4" t="s">
        <v>6793</v>
      </c>
      <c r="K1116" s="4" t="s">
        <v>6785</v>
      </c>
      <c r="P1116" s="4" t="s">
        <v>104</v>
      </c>
      <c r="R1116" s="4" t="s">
        <v>724</v>
      </c>
      <c r="U1116" s="4" t="s">
        <v>554</v>
      </c>
      <c r="X1116" s="4" t="s">
        <v>6794</v>
      </c>
      <c r="Z1116" s="4" t="s">
        <v>6795</v>
      </c>
      <c r="AC1116" s="4" t="s">
        <v>89</v>
      </c>
      <c r="AF1116" s="4" t="s">
        <v>1812</v>
      </c>
      <c r="AI1116" s="4" t="s">
        <v>91</v>
      </c>
      <c r="AN1116" s="4" t="s">
        <v>1721</v>
      </c>
      <c r="AQ1116" s="4">
        <v>1953</v>
      </c>
      <c r="AT1116" s="4" t="s">
        <v>6796</v>
      </c>
      <c r="AV1116" s="5">
        <v>38770</v>
      </c>
      <c r="AX1116" s="4" t="s">
        <v>6796</v>
      </c>
      <c r="AY1116" s="4" t="s">
        <v>6796</v>
      </c>
      <c r="BD1116" s="4" t="s">
        <v>6797</v>
      </c>
      <c r="BF1116" s="4" t="s">
        <v>6798</v>
      </c>
      <c r="BG1116" s="4" t="s">
        <v>6798</v>
      </c>
      <c r="BH1116" s="4" t="s">
        <v>96</v>
      </c>
      <c r="BL1116" s="4" t="s">
        <v>97</v>
      </c>
      <c r="BN1116" s="4" t="s">
        <v>97</v>
      </c>
      <c r="BU1116" s="4" t="s">
        <v>3819</v>
      </c>
      <c r="BV1116" s="4" t="s">
        <v>6799</v>
      </c>
      <c r="BY1116" s="4" t="s">
        <v>6800</v>
      </c>
      <c r="CA1116" s="8" t="str">
        <f>CONCATENATE(MID(AX1116,6,2),"/",MID(AX1116,9,2),"/",MID(AX1116,1,4))</f>
        <v>03/05/2010</v>
      </c>
      <c r="CB1116" s="7" t="str">
        <f>MID(BF1116,33,4)</f>
        <v>1155</v>
      </c>
    </row>
    <row r="1117" spans="1:80">
      <c r="A1117" s="12">
        <v>1156</v>
      </c>
      <c r="B1117" s="4">
        <v>1599</v>
      </c>
      <c r="C1117" s="4" t="s">
        <v>256</v>
      </c>
      <c r="E1117" s="4" t="s">
        <v>6801</v>
      </c>
      <c r="K1117" s="4" t="s">
        <v>6802</v>
      </c>
      <c r="P1117" s="4" t="s">
        <v>104</v>
      </c>
      <c r="R1117" s="4" t="s">
        <v>85</v>
      </c>
      <c r="U1117" s="4" t="s">
        <v>625</v>
      </c>
      <c r="X1117" s="4" t="s">
        <v>6803</v>
      </c>
      <c r="Z1117" s="4" t="s">
        <v>6804</v>
      </c>
      <c r="AC1117" s="4" t="s">
        <v>6803</v>
      </c>
      <c r="AF1117" s="4" t="s">
        <v>108</v>
      </c>
      <c r="AI1117" s="4" t="s">
        <v>129</v>
      </c>
      <c r="AN1117" s="4" t="s">
        <v>6805</v>
      </c>
      <c r="AQ1117" s="4">
        <v>1985</v>
      </c>
      <c r="AT1117" s="4" t="s">
        <v>6806</v>
      </c>
      <c r="AV1117" s="5">
        <v>36801</v>
      </c>
      <c r="AX1117" s="4" t="s">
        <v>6806</v>
      </c>
      <c r="AY1117" s="4" t="s">
        <v>6806</v>
      </c>
      <c r="BD1117" s="4" t="s">
        <v>6807</v>
      </c>
      <c r="BF1117" s="4" t="s">
        <v>6808</v>
      </c>
      <c r="BG1117" s="4" t="s">
        <v>6808</v>
      </c>
      <c r="BL1117" s="4" t="s">
        <v>97</v>
      </c>
      <c r="BN1117" s="4" t="s">
        <v>97</v>
      </c>
      <c r="BU1117" s="4" t="s">
        <v>6809</v>
      </c>
      <c r="BV1117" s="4" t="s">
        <v>3819</v>
      </c>
      <c r="BY1117" s="4" t="s">
        <v>6810</v>
      </c>
      <c r="CA1117" s="8" t="str">
        <f>CONCATENATE(MID(AX1117,6,2),"/",MID(AX1117,9,2),"/",MID(AX1117,1,4))</f>
        <v>03/05/2010</v>
      </c>
      <c r="CB1117" s="7" t="str">
        <f>MID(BF1117,33,4)</f>
        <v>1156</v>
      </c>
    </row>
    <row r="1118" spans="1:80">
      <c r="A1118" s="12">
        <v>1157</v>
      </c>
      <c r="B1118" s="4">
        <v>1602</v>
      </c>
      <c r="C1118" s="4" t="s">
        <v>256</v>
      </c>
      <c r="E1118" s="4" t="s">
        <v>6743</v>
      </c>
      <c r="J1118" s="4" t="s">
        <v>6744</v>
      </c>
      <c r="P1118" s="4" t="s">
        <v>104</v>
      </c>
      <c r="AS1118" s="4" t="s">
        <v>6745</v>
      </c>
      <c r="AU1118" s="5">
        <v>38779</v>
      </c>
      <c r="AX1118" s="4" t="s">
        <v>6745</v>
      </c>
      <c r="BF1118" s="4" t="s">
        <v>6746</v>
      </c>
      <c r="BL1118" s="4" t="s">
        <v>97</v>
      </c>
      <c r="BN1118" s="4" t="s">
        <v>97</v>
      </c>
      <c r="BV1118" s="4" t="s">
        <v>6747</v>
      </c>
      <c r="BY1118" s="4" t="s">
        <v>6748</v>
      </c>
      <c r="CA1118" s="6" t="str">
        <f>CONCATENATE(MID(AX1118,6,2),"/",MID(AX1118,9,2),"/",MID(AX1118,1,4))</f>
        <v>03/05/2010</v>
      </c>
      <c r="CB1118" s="7" t="str">
        <f>MID(BF1118,33,4)</f>
        <v>1157</v>
      </c>
    </row>
    <row r="1119" spans="1:80">
      <c r="A1119" s="12">
        <v>1158</v>
      </c>
      <c r="B1119" s="4">
        <v>1605</v>
      </c>
      <c r="C1119" s="4" t="s">
        <v>256</v>
      </c>
      <c r="E1119" s="4" t="s">
        <v>6749</v>
      </c>
      <c r="J1119" s="4" t="s">
        <v>6750</v>
      </c>
      <c r="P1119" s="4" t="s">
        <v>104</v>
      </c>
      <c r="R1119" s="4" t="s">
        <v>85</v>
      </c>
      <c r="U1119" s="4" t="s">
        <v>804</v>
      </c>
      <c r="X1119" s="4" t="s">
        <v>87</v>
      </c>
      <c r="AC1119" s="4" t="s">
        <v>89</v>
      </c>
      <c r="AF1119" s="4" t="s">
        <v>90</v>
      </c>
      <c r="AI1119" s="4" t="s">
        <v>109</v>
      </c>
      <c r="AN1119" s="4" t="s">
        <v>250</v>
      </c>
      <c r="AQ1119" s="4">
        <v>1947</v>
      </c>
      <c r="AS1119" s="4" t="s">
        <v>6751</v>
      </c>
      <c r="AU1119" s="5">
        <v>38770</v>
      </c>
      <c r="AX1119" s="4" t="s">
        <v>6751</v>
      </c>
      <c r="BD1119" s="4" t="s">
        <v>6752</v>
      </c>
      <c r="BF1119" s="4" t="s">
        <v>6753</v>
      </c>
      <c r="BH1119" s="4" t="s">
        <v>96</v>
      </c>
      <c r="BL1119" s="4" t="s">
        <v>97</v>
      </c>
      <c r="BN1119" s="4" t="s">
        <v>97</v>
      </c>
      <c r="BV1119" s="4" t="s">
        <v>6754</v>
      </c>
      <c r="BY1119" s="4" t="s">
        <v>6755</v>
      </c>
      <c r="CA1119" s="6" t="str">
        <f>CONCATENATE(MID(AX1119,6,2),"/",MID(AX1119,9,2),"/",MID(AX1119,1,4))</f>
        <v>03/05/2010</v>
      </c>
      <c r="CB1119" s="7" t="str">
        <f>MID(BF1119,33,4)</f>
        <v>1158</v>
      </c>
    </row>
    <row r="1120" spans="1:80">
      <c r="A1120" s="12">
        <v>1159</v>
      </c>
      <c r="B1120" s="4">
        <v>1577</v>
      </c>
      <c r="C1120" s="4" t="s">
        <v>256</v>
      </c>
      <c r="E1120" s="4" t="s">
        <v>6756</v>
      </c>
      <c r="J1120" s="4" t="s">
        <v>6749</v>
      </c>
      <c r="P1120" s="4" t="s">
        <v>104</v>
      </c>
      <c r="R1120" s="4" t="s">
        <v>85</v>
      </c>
      <c r="U1120" s="4" t="s">
        <v>1507</v>
      </c>
      <c r="X1120" s="4" t="s">
        <v>6757</v>
      </c>
      <c r="AC1120" s="4" t="s">
        <v>89</v>
      </c>
      <c r="AF1120" s="4" t="s">
        <v>1812</v>
      </c>
      <c r="AI1120" s="4" t="s">
        <v>6758</v>
      </c>
      <c r="AN1120" s="4" t="s">
        <v>250</v>
      </c>
      <c r="AQ1120" s="4" t="s">
        <v>6759</v>
      </c>
      <c r="AS1120" s="4" t="s">
        <v>6760</v>
      </c>
      <c r="AU1120" s="5">
        <v>38773</v>
      </c>
      <c r="AX1120" s="4" t="s">
        <v>6760</v>
      </c>
      <c r="BD1120" s="4" t="s">
        <v>6761</v>
      </c>
      <c r="BF1120" s="4" t="s">
        <v>6762</v>
      </c>
      <c r="BH1120" s="4" t="s">
        <v>2905</v>
      </c>
      <c r="BL1120" s="4" t="s">
        <v>97</v>
      </c>
      <c r="BN1120" s="4" t="s">
        <v>97</v>
      </c>
      <c r="BV1120" s="4" t="s">
        <v>6763</v>
      </c>
      <c r="BY1120" s="4" t="s">
        <v>6764</v>
      </c>
      <c r="CA1120" s="6" t="str">
        <f>CONCATENATE(MID(AX1120,6,2),"/",MID(AX1120,9,2),"/",MID(AX1120,1,4))</f>
        <v>03/05/2010</v>
      </c>
      <c r="CB1120" s="7" t="str">
        <f>MID(BF1120,33,4)</f>
        <v>1159</v>
      </c>
    </row>
    <row r="1121" spans="1:80">
      <c r="A1121" s="12">
        <v>1160</v>
      </c>
      <c r="B1121" s="4">
        <v>1560</v>
      </c>
      <c r="C1121" s="4" t="s">
        <v>256</v>
      </c>
      <c r="E1121" s="4" t="s">
        <v>6765</v>
      </c>
      <c r="J1121" s="4" t="s">
        <v>6766</v>
      </c>
      <c r="P1121" s="4" t="s">
        <v>104</v>
      </c>
      <c r="R1121" s="4" t="s">
        <v>85</v>
      </c>
      <c r="U1121" s="4" t="s">
        <v>6767</v>
      </c>
      <c r="X1121" s="4" t="s">
        <v>6768</v>
      </c>
      <c r="Z1121" s="4" t="s">
        <v>6769</v>
      </c>
      <c r="AC1121" s="4" t="s">
        <v>89</v>
      </c>
      <c r="AF1121" s="4" t="s">
        <v>6770</v>
      </c>
      <c r="AI1121" s="4" t="s">
        <v>109</v>
      </c>
      <c r="AN1121" s="4" t="s">
        <v>1721</v>
      </c>
      <c r="AS1121" s="4" t="s">
        <v>6771</v>
      </c>
      <c r="AU1121" s="5">
        <v>38773</v>
      </c>
      <c r="AX1121" s="4" t="s">
        <v>6771</v>
      </c>
      <c r="BD1121" s="4" t="s">
        <v>6772</v>
      </c>
      <c r="BF1121" s="4" t="s">
        <v>6773</v>
      </c>
      <c r="BH1121" s="4" t="s">
        <v>6774</v>
      </c>
      <c r="BL1121" s="4" t="s">
        <v>97</v>
      </c>
      <c r="BN1121" s="4" t="s">
        <v>97</v>
      </c>
      <c r="BV1121" s="4" t="s">
        <v>6775</v>
      </c>
      <c r="BY1121" s="4" t="s">
        <v>6776</v>
      </c>
      <c r="CA1121" s="6" t="str">
        <f>CONCATENATE(MID(AX1121,6,2),"/",MID(AX1121,9,2),"/",MID(AX1121,1,4))</f>
        <v>03/05/2010</v>
      </c>
      <c r="CB1121" s="7" t="str">
        <f>MID(BF1121,33,4)</f>
        <v>1160</v>
      </c>
    </row>
    <row r="1122" spans="1:80">
      <c r="A1122" s="12">
        <v>1161</v>
      </c>
      <c r="B1122" s="4">
        <v>1606</v>
      </c>
      <c r="C1122" s="4" t="s">
        <v>256</v>
      </c>
      <c r="E1122" s="4" t="s">
        <v>6777</v>
      </c>
      <c r="J1122" s="4" t="s">
        <v>6778</v>
      </c>
      <c r="P1122" s="4" t="s">
        <v>104</v>
      </c>
      <c r="U1122" s="4" t="s">
        <v>554</v>
      </c>
      <c r="X1122" s="4" t="s">
        <v>3593</v>
      </c>
      <c r="Z1122" s="4" t="s">
        <v>6779</v>
      </c>
      <c r="AC1122" s="4" t="s">
        <v>89</v>
      </c>
      <c r="AI1122" s="4" t="s">
        <v>109</v>
      </c>
      <c r="AN1122" s="4" t="s">
        <v>724</v>
      </c>
      <c r="AQ1122" s="4" t="s">
        <v>6780</v>
      </c>
      <c r="AS1122" s="4" t="s">
        <v>6781</v>
      </c>
      <c r="AU1122" s="5">
        <v>38780</v>
      </c>
      <c r="AX1122" s="4" t="s">
        <v>6781</v>
      </c>
      <c r="BD1122" s="4" t="s">
        <v>6782</v>
      </c>
      <c r="BF1122" s="4" t="s">
        <v>6783</v>
      </c>
      <c r="BH1122" s="4" t="s">
        <v>96</v>
      </c>
      <c r="BL1122" s="4" t="s">
        <v>97</v>
      </c>
      <c r="BN1122" s="4" t="s">
        <v>97</v>
      </c>
      <c r="BV1122" s="4" t="s">
        <v>3819</v>
      </c>
      <c r="BY1122" s="4" t="s">
        <v>6784</v>
      </c>
      <c r="CA1122" s="6" t="str">
        <f>CONCATENATE(MID(AX1122,6,2),"/",MID(AX1122,9,2),"/",MID(AX1122,1,4))</f>
        <v>03/05/2010</v>
      </c>
      <c r="CB1122" s="7" t="str">
        <f>MID(BF1122,33,4)</f>
        <v>1161</v>
      </c>
    </row>
    <row r="1123" spans="1:80">
      <c r="A1123" s="12">
        <v>1162</v>
      </c>
      <c r="B1123" s="4">
        <v>1607</v>
      </c>
      <c r="C1123" s="4" t="s">
        <v>256</v>
      </c>
      <c r="E1123" s="4" t="s">
        <v>6823</v>
      </c>
      <c r="K1123" s="4" t="s">
        <v>6824</v>
      </c>
      <c r="P1123" s="4" t="s">
        <v>104</v>
      </c>
      <c r="R1123" s="4" t="s">
        <v>116</v>
      </c>
      <c r="U1123" s="4" t="s">
        <v>86</v>
      </c>
      <c r="AI1123" s="4" t="s">
        <v>109</v>
      </c>
      <c r="AN1123" s="4" t="s">
        <v>6825</v>
      </c>
      <c r="AQ1123" s="4">
        <v>1978</v>
      </c>
      <c r="AT1123" s="4" t="s">
        <v>6826</v>
      </c>
      <c r="AV1123" s="5">
        <v>38749</v>
      </c>
      <c r="AX1123" s="4" t="s">
        <v>6826</v>
      </c>
      <c r="AY1123" s="4" t="s">
        <v>6826</v>
      </c>
      <c r="BF1123" s="4" t="s">
        <v>6827</v>
      </c>
      <c r="BG1123" s="4" t="s">
        <v>6827</v>
      </c>
      <c r="BH1123" s="4" t="s">
        <v>96</v>
      </c>
      <c r="BL1123" s="4" t="s">
        <v>97</v>
      </c>
      <c r="BN1123" s="4" t="s">
        <v>97</v>
      </c>
      <c r="BV1123" s="4" t="s">
        <v>6828</v>
      </c>
      <c r="BY1123" s="4" t="s">
        <v>6829</v>
      </c>
      <c r="CA1123" s="8" t="str">
        <f>CONCATENATE(MID(AX1123,6,2),"/",MID(AX1123,9,2),"/",MID(AX1123,1,4))</f>
        <v>03/06/2010</v>
      </c>
      <c r="CB1123" s="7" t="str">
        <f>MID(BF1123,33,4)</f>
        <v>1162</v>
      </c>
    </row>
    <row r="1124" spans="1:80">
      <c r="A1124" s="12">
        <v>1163</v>
      </c>
      <c r="B1124" s="4">
        <v>1611</v>
      </c>
      <c r="C1124" s="4" t="s">
        <v>256</v>
      </c>
      <c r="E1124" s="4" t="s">
        <v>6830</v>
      </c>
      <c r="K1124" s="4" t="s">
        <v>6824</v>
      </c>
      <c r="P1124" s="4" t="s">
        <v>104</v>
      </c>
      <c r="R1124" s="4" t="s">
        <v>6831</v>
      </c>
      <c r="U1124" s="4" t="s">
        <v>117</v>
      </c>
      <c r="AI1124" s="4" t="s">
        <v>119</v>
      </c>
      <c r="AN1124" s="4" t="s">
        <v>1721</v>
      </c>
      <c r="AQ1124" s="4">
        <v>1981</v>
      </c>
      <c r="AT1124" s="4" t="s">
        <v>6832</v>
      </c>
      <c r="AV1124" s="5">
        <v>38749</v>
      </c>
      <c r="AX1124" s="4" t="s">
        <v>6832</v>
      </c>
      <c r="AY1124" s="4" t="s">
        <v>6832</v>
      </c>
      <c r="BF1124" s="4" t="s">
        <v>6833</v>
      </c>
      <c r="BG1124" s="4" t="s">
        <v>6833</v>
      </c>
      <c r="BH1124" s="4" t="s">
        <v>6834</v>
      </c>
      <c r="BL1124" s="4" t="s">
        <v>97</v>
      </c>
      <c r="BN1124" s="4" t="s">
        <v>97</v>
      </c>
      <c r="BV1124" s="4" t="s">
        <v>6835</v>
      </c>
      <c r="BY1124" s="4" t="s">
        <v>6836</v>
      </c>
      <c r="CA1124" s="8" t="str">
        <f>CONCATENATE(MID(AX1124,6,2),"/",MID(AX1124,9,2),"/",MID(AX1124,1,4))</f>
        <v>03/06/2010</v>
      </c>
      <c r="CB1124" s="7" t="str">
        <f>MID(BF1124,33,4)</f>
        <v>1163</v>
      </c>
    </row>
    <row r="1125" spans="1:80">
      <c r="A1125" s="12">
        <v>1164</v>
      </c>
      <c r="B1125" s="4">
        <v>1614</v>
      </c>
      <c r="C1125" s="4" t="s">
        <v>256</v>
      </c>
      <c r="E1125" s="4" t="s">
        <v>6811</v>
      </c>
      <c r="J1125" s="4" t="s">
        <v>6812</v>
      </c>
      <c r="U1125" s="4" t="s">
        <v>1705</v>
      </c>
      <c r="AC1125" s="4" t="s">
        <v>6813</v>
      </c>
      <c r="AI1125" s="4" t="s">
        <v>91</v>
      </c>
      <c r="AN1125" s="4" t="s">
        <v>2741</v>
      </c>
      <c r="AS1125" s="4" t="s">
        <v>6814</v>
      </c>
      <c r="AU1125" s="5">
        <v>38778</v>
      </c>
      <c r="AX1125" s="4" t="s">
        <v>6814</v>
      </c>
      <c r="BF1125" s="4" t="s">
        <v>6815</v>
      </c>
      <c r="BL1125" s="4" t="s">
        <v>97</v>
      </c>
      <c r="BN1125" s="4" t="s">
        <v>97</v>
      </c>
      <c r="BV1125" s="4" t="s">
        <v>6816</v>
      </c>
      <c r="BY1125" s="4" t="s">
        <v>6817</v>
      </c>
      <c r="CA1125" s="6" t="str">
        <f>CONCATENATE(MID(AX1125,6,2),"/",MID(AX1125,9,2),"/",MID(AX1125,1,4))</f>
        <v>03/06/2010</v>
      </c>
      <c r="CB1125" s="7" t="str">
        <f>MID(BF1125,33,4)</f>
        <v>1164</v>
      </c>
    </row>
    <row r="1126" spans="1:80">
      <c r="A1126" s="12">
        <v>1165</v>
      </c>
      <c r="B1126" s="4">
        <v>1615</v>
      </c>
      <c r="C1126" s="4" t="s">
        <v>256</v>
      </c>
      <c r="E1126" s="4" t="s">
        <v>6818</v>
      </c>
      <c r="J1126" s="4" t="s">
        <v>5957</v>
      </c>
      <c r="P1126" s="4" t="s">
        <v>104</v>
      </c>
      <c r="U1126" s="4" t="s">
        <v>125</v>
      </c>
      <c r="AC1126" s="4" t="s">
        <v>89</v>
      </c>
      <c r="AI1126" s="4" t="s">
        <v>109</v>
      </c>
      <c r="AS1126" s="4" t="s">
        <v>6819</v>
      </c>
      <c r="AU1126" s="5">
        <v>38771</v>
      </c>
      <c r="AX1126" s="4" t="s">
        <v>6819</v>
      </c>
      <c r="BF1126" s="4" t="s">
        <v>6820</v>
      </c>
      <c r="BL1126" s="4" t="s">
        <v>97</v>
      </c>
      <c r="BN1126" s="4" t="s">
        <v>97</v>
      </c>
      <c r="BV1126" s="4" t="s">
        <v>6821</v>
      </c>
      <c r="BY1126" s="4" t="s">
        <v>6822</v>
      </c>
      <c r="CA1126" s="6" t="str">
        <f>CONCATENATE(MID(AX1126,6,2),"/",MID(AX1126,9,2),"/",MID(AX1126,1,4))</f>
        <v>03/06/2010</v>
      </c>
      <c r="CB1126" s="7" t="str">
        <f>MID(BF1126,33,4)</f>
        <v>1165</v>
      </c>
    </row>
    <row r="1127" spans="1:80">
      <c r="A1127" s="12">
        <v>1166</v>
      </c>
      <c r="B1127" s="4">
        <v>1412</v>
      </c>
      <c r="C1127" s="4" t="s">
        <v>256</v>
      </c>
      <c r="E1127" s="4" t="s">
        <v>6837</v>
      </c>
      <c r="J1127" s="4" t="s">
        <v>5957</v>
      </c>
      <c r="P1127" s="4" t="s">
        <v>104</v>
      </c>
      <c r="R1127" s="4" t="s">
        <v>250</v>
      </c>
      <c r="U1127" s="4" t="s">
        <v>6734</v>
      </c>
      <c r="Z1127" s="4" t="s">
        <v>6838</v>
      </c>
      <c r="AC1127" s="4" t="s">
        <v>89</v>
      </c>
      <c r="AI1127" s="4" t="s">
        <v>109</v>
      </c>
      <c r="AS1127" s="4" t="s">
        <v>6839</v>
      </c>
      <c r="AU1127" s="5">
        <v>38779</v>
      </c>
      <c r="AX1127" s="4" t="s">
        <v>6839</v>
      </c>
      <c r="BD1127" s="4" t="s">
        <v>6840</v>
      </c>
      <c r="BF1127" s="4" t="s">
        <v>6841</v>
      </c>
      <c r="BL1127" s="4" t="s">
        <v>97</v>
      </c>
      <c r="BN1127" s="4" t="s">
        <v>97</v>
      </c>
      <c r="BV1127" s="4" t="s">
        <v>6842</v>
      </c>
      <c r="BY1127" s="4" t="s">
        <v>6843</v>
      </c>
      <c r="CA1127" s="6" t="str">
        <f>CONCATENATE(MID(AX1127,6,2),"/",MID(AX1127,9,2),"/",MID(AX1127,1,4))</f>
        <v>03/08/2010</v>
      </c>
      <c r="CB1127" s="7" t="str">
        <f>MID(BF1127,33,4)</f>
        <v>1166</v>
      </c>
    </row>
    <row r="1128" spans="1:80">
      <c r="A1128" s="12">
        <v>1167</v>
      </c>
      <c r="B1128" s="4">
        <v>1621</v>
      </c>
      <c r="C1128" s="4" t="s">
        <v>256</v>
      </c>
      <c r="E1128" s="4" t="s">
        <v>5706</v>
      </c>
      <c r="P1128" s="4" t="s">
        <v>104</v>
      </c>
      <c r="R1128" s="4" t="s">
        <v>2762</v>
      </c>
      <c r="U1128" s="4" t="s">
        <v>247</v>
      </c>
      <c r="AF1128" s="4" t="s">
        <v>483</v>
      </c>
      <c r="AI1128" s="4" t="s">
        <v>129</v>
      </c>
      <c r="AN1128" s="4" t="s">
        <v>2762</v>
      </c>
      <c r="AQ1128" s="4">
        <v>1970</v>
      </c>
      <c r="AS1128" s="4" t="s">
        <v>6844</v>
      </c>
      <c r="AU1128" s="5">
        <v>38783</v>
      </c>
      <c r="AX1128" s="4" t="s">
        <v>6844</v>
      </c>
      <c r="BD1128" s="4" t="s">
        <v>6845</v>
      </c>
      <c r="BF1128" s="4" t="s">
        <v>6846</v>
      </c>
      <c r="BH1128" s="4" t="s">
        <v>6847</v>
      </c>
      <c r="BL1128" s="4" t="s">
        <v>97</v>
      </c>
      <c r="BN1128" s="4" t="s">
        <v>97</v>
      </c>
      <c r="BV1128" s="4" t="s">
        <v>6848</v>
      </c>
      <c r="BY1128" s="4" t="s">
        <v>6849</v>
      </c>
      <c r="CA1128" s="6" t="str">
        <f>CONCATENATE(MID(AX1128,6,2),"/",MID(AX1128,9,2),"/",MID(AX1128,1,4))</f>
        <v>03/08/2010</v>
      </c>
      <c r="CB1128" s="7" t="str">
        <f>MID(BF1128,33,4)</f>
        <v>1167</v>
      </c>
    </row>
    <row r="1129" spans="1:80">
      <c r="A1129" s="12">
        <v>1168</v>
      </c>
      <c r="B1129" s="4">
        <v>1618</v>
      </c>
      <c r="C1129" s="4" t="s">
        <v>256</v>
      </c>
      <c r="E1129" s="4" t="s">
        <v>6850</v>
      </c>
      <c r="P1129" s="4" t="s">
        <v>104</v>
      </c>
      <c r="R1129" s="4" t="s">
        <v>85</v>
      </c>
      <c r="U1129" s="4" t="s">
        <v>6153</v>
      </c>
      <c r="X1129" s="4" t="s">
        <v>530</v>
      </c>
      <c r="Z1129" s="4" t="s">
        <v>6851</v>
      </c>
      <c r="AC1129" s="4" t="s">
        <v>2645</v>
      </c>
      <c r="AI1129" s="4" t="s">
        <v>91</v>
      </c>
      <c r="AS1129" s="4" t="s">
        <v>6852</v>
      </c>
      <c r="AX1129" s="4" t="s">
        <v>6852</v>
      </c>
      <c r="BF1129" s="4" t="s">
        <v>6853</v>
      </c>
      <c r="BH1129" s="4" t="s">
        <v>96</v>
      </c>
      <c r="BL1129" s="4" t="s">
        <v>97</v>
      </c>
      <c r="BN1129" s="4" t="s">
        <v>97</v>
      </c>
      <c r="BY1129" s="4" t="s">
        <v>6854</v>
      </c>
      <c r="CA1129" s="6" t="str">
        <f>CONCATENATE(MID(AX1129,6,2),"/",MID(AX1129,9,2),"/",MID(AX1129,1,4))</f>
        <v>03/08/2010</v>
      </c>
      <c r="CB1129" s="7" t="str">
        <f>MID(BF1129,33,4)</f>
        <v>1168</v>
      </c>
    </row>
    <row r="1130" spans="1:80">
      <c r="A1130" s="12">
        <v>1169</v>
      </c>
      <c r="B1130" s="4">
        <v>1622</v>
      </c>
      <c r="C1130" s="4" t="s">
        <v>256</v>
      </c>
      <c r="E1130" s="4" t="s">
        <v>6855</v>
      </c>
      <c r="J1130" s="4" t="s">
        <v>5706</v>
      </c>
      <c r="P1130" s="4" t="s">
        <v>104</v>
      </c>
      <c r="R1130" s="4" t="s">
        <v>250</v>
      </c>
      <c r="U1130" s="4" t="s">
        <v>804</v>
      </c>
      <c r="X1130" s="4" t="s">
        <v>87</v>
      </c>
      <c r="AC1130" s="4" t="s">
        <v>5225</v>
      </c>
      <c r="AF1130" s="4" t="s">
        <v>118</v>
      </c>
      <c r="AI1130" s="4" t="s">
        <v>109</v>
      </c>
      <c r="AN1130" s="4" t="s">
        <v>250</v>
      </c>
      <c r="AQ1130" s="4">
        <v>1930</v>
      </c>
      <c r="AS1130" s="4" t="s">
        <v>6856</v>
      </c>
      <c r="AU1130" s="5">
        <v>38762</v>
      </c>
      <c r="AX1130" s="4" t="s">
        <v>6856</v>
      </c>
      <c r="BD1130" s="4" t="s">
        <v>6857</v>
      </c>
      <c r="BF1130" s="4" t="s">
        <v>6858</v>
      </c>
      <c r="BH1130" s="4" t="s">
        <v>96</v>
      </c>
      <c r="BL1130" s="4" t="s">
        <v>97</v>
      </c>
      <c r="BN1130" s="4" t="s">
        <v>97</v>
      </c>
      <c r="BV1130" s="4" t="s">
        <v>6859</v>
      </c>
      <c r="BY1130" s="4" t="s">
        <v>6860</v>
      </c>
      <c r="CA1130" s="6" t="str">
        <f>CONCATENATE(MID(AX1130,6,2),"/",MID(AX1130,9,2),"/",MID(AX1130,1,4))</f>
        <v>03/08/2010</v>
      </c>
      <c r="CB1130" s="7" t="str">
        <f>MID(BF1130,33,4)</f>
        <v>1169</v>
      </c>
    </row>
    <row r="1131" spans="1:80">
      <c r="A1131" s="12">
        <v>1170</v>
      </c>
      <c r="B1131" s="4">
        <v>1626</v>
      </c>
      <c r="C1131" s="4" t="s">
        <v>256</v>
      </c>
      <c r="E1131" s="4" t="s">
        <v>6861</v>
      </c>
      <c r="AI1131" s="4" t="s">
        <v>109</v>
      </c>
      <c r="AS1131" s="4" t="s">
        <v>6862</v>
      </c>
      <c r="AX1131" s="4" t="s">
        <v>6862</v>
      </c>
      <c r="BF1131" s="4" t="s">
        <v>6863</v>
      </c>
      <c r="BL1131" s="4" t="s">
        <v>97</v>
      </c>
      <c r="BN1131" s="4" t="s">
        <v>97</v>
      </c>
      <c r="BY1131" s="4" t="s">
        <v>6864</v>
      </c>
      <c r="CA1131" s="6" t="str">
        <f>CONCATENATE(MID(AX1131,6,2),"/",MID(AX1131,9,2),"/",MID(AX1131,1,4))</f>
        <v>03/08/2010</v>
      </c>
      <c r="CB1131" s="7" t="str">
        <f>MID(BF1131,33,4)</f>
        <v>1170</v>
      </c>
    </row>
    <row r="1132" spans="1:80">
      <c r="A1132" s="12">
        <v>1171</v>
      </c>
      <c r="B1132" s="4">
        <v>1631</v>
      </c>
      <c r="C1132" s="4" t="s">
        <v>256</v>
      </c>
      <c r="E1132" s="4" t="s">
        <v>6865</v>
      </c>
      <c r="AI1132" s="4" t="s">
        <v>109</v>
      </c>
      <c r="AQ1132" s="4">
        <v>1991</v>
      </c>
      <c r="AS1132" s="4" t="s">
        <v>6866</v>
      </c>
      <c r="AU1132" s="4" t="s">
        <v>5569</v>
      </c>
      <c r="AX1132" s="4" t="s">
        <v>6866</v>
      </c>
      <c r="BF1132" s="4" t="s">
        <v>6867</v>
      </c>
      <c r="BL1132" s="4" t="s">
        <v>97</v>
      </c>
      <c r="BN1132" s="4" t="s">
        <v>97</v>
      </c>
      <c r="BY1132" s="4" t="s">
        <v>123</v>
      </c>
      <c r="CA1132" s="6" t="str">
        <f>CONCATENATE(MID(AX1132,6,2),"/",MID(AX1132,9,2),"/",MID(AX1132,1,4))</f>
        <v>03/08/2010</v>
      </c>
      <c r="CB1132" s="7" t="str">
        <f>MID(BF1132,33,4)</f>
        <v>1171</v>
      </c>
    </row>
    <row r="1133" spans="1:80">
      <c r="A1133" s="12">
        <v>1172</v>
      </c>
      <c r="B1133" s="4">
        <v>1632</v>
      </c>
      <c r="C1133" s="4" t="s">
        <v>256</v>
      </c>
      <c r="E1133" s="4" t="s">
        <v>6868</v>
      </c>
      <c r="J1133" s="4" t="s">
        <v>6684</v>
      </c>
      <c r="P1133" s="4" t="s">
        <v>104</v>
      </c>
      <c r="R1133" s="4" t="s">
        <v>250</v>
      </c>
      <c r="U1133" s="4" t="s">
        <v>117</v>
      </c>
      <c r="AC1133" s="4" t="s">
        <v>89</v>
      </c>
      <c r="AF1133" s="4" t="s">
        <v>374</v>
      </c>
      <c r="AI1133" s="4" t="s">
        <v>119</v>
      </c>
      <c r="AN1133" s="4" t="s">
        <v>250</v>
      </c>
      <c r="AQ1133" s="4">
        <v>1983</v>
      </c>
      <c r="AS1133" s="4" t="s">
        <v>6869</v>
      </c>
      <c r="AU1133" s="5">
        <v>38760</v>
      </c>
      <c r="AX1133" s="4" t="s">
        <v>6869</v>
      </c>
      <c r="BD1133" s="4" t="s">
        <v>6870</v>
      </c>
      <c r="BF1133" s="4" t="s">
        <v>6871</v>
      </c>
      <c r="BL1133" s="4" t="s">
        <v>97</v>
      </c>
      <c r="BN1133" s="4" t="s">
        <v>97</v>
      </c>
      <c r="BV1133" s="4" t="s">
        <v>3819</v>
      </c>
      <c r="BY1133" s="4" t="s">
        <v>6872</v>
      </c>
      <c r="CA1133" s="6" t="str">
        <f>CONCATENATE(MID(AX1133,6,2),"/",MID(AX1133,9,2),"/",MID(AX1133,1,4))</f>
        <v>03/08/2010</v>
      </c>
      <c r="CB1133" s="7" t="str">
        <f>MID(BF1133,33,4)</f>
        <v>1172</v>
      </c>
    </row>
    <row r="1134" spans="1:80">
      <c r="A1134" s="12">
        <v>1173</v>
      </c>
      <c r="B1134" s="4">
        <v>1628</v>
      </c>
      <c r="C1134" s="4" t="s">
        <v>256</v>
      </c>
      <c r="E1134" s="4" t="s">
        <v>6873</v>
      </c>
      <c r="J1134" s="4" t="s">
        <v>6874</v>
      </c>
      <c r="P1134" s="4" t="s">
        <v>104</v>
      </c>
      <c r="R1134" s="4" t="s">
        <v>85</v>
      </c>
      <c r="U1134" s="4" t="s">
        <v>105</v>
      </c>
      <c r="Z1134" s="4" t="s">
        <v>6875</v>
      </c>
      <c r="AF1134" s="4" t="s">
        <v>90</v>
      </c>
      <c r="AI1134" s="4" t="s">
        <v>91</v>
      </c>
      <c r="AN1134" s="4" t="s">
        <v>1721</v>
      </c>
      <c r="AQ1134" s="4">
        <v>1953</v>
      </c>
      <c r="AS1134" s="4" t="s">
        <v>6876</v>
      </c>
      <c r="AU1134" s="5">
        <v>38739</v>
      </c>
      <c r="AX1134" s="4" t="s">
        <v>6876</v>
      </c>
      <c r="BD1134" s="4" t="s">
        <v>6877</v>
      </c>
      <c r="BF1134" s="4" t="s">
        <v>6878</v>
      </c>
      <c r="BH1134" s="4" t="s">
        <v>96</v>
      </c>
      <c r="BL1134" s="4" t="s">
        <v>97</v>
      </c>
      <c r="BN1134" s="4" t="s">
        <v>97</v>
      </c>
      <c r="BV1134" s="4" t="s">
        <v>6270</v>
      </c>
      <c r="BY1134" s="4" t="s">
        <v>6879</v>
      </c>
      <c r="CA1134" s="6" t="str">
        <f>CONCATENATE(MID(AX1134,6,2),"/",MID(AX1134,9,2),"/",MID(AX1134,1,4))</f>
        <v>03/08/2010</v>
      </c>
      <c r="CB1134" s="7" t="str">
        <f>MID(BF1134,33,4)</f>
        <v>1173</v>
      </c>
    </row>
    <row r="1135" spans="1:80">
      <c r="A1135" s="12">
        <v>1174</v>
      </c>
      <c r="B1135" s="4">
        <v>1635</v>
      </c>
      <c r="C1135" s="4" t="s">
        <v>256</v>
      </c>
      <c r="E1135" s="4" t="s">
        <v>6880</v>
      </c>
      <c r="J1135" s="4" t="s">
        <v>6874</v>
      </c>
      <c r="P1135" s="4" t="s">
        <v>104</v>
      </c>
      <c r="R1135" s="4" t="s">
        <v>85</v>
      </c>
      <c r="U1135" s="4" t="s">
        <v>105</v>
      </c>
      <c r="AC1135" s="4" t="s">
        <v>89</v>
      </c>
      <c r="AF1135" s="4" t="s">
        <v>90</v>
      </c>
      <c r="AI1135" s="4" t="s">
        <v>109</v>
      </c>
      <c r="AN1135" s="4" t="s">
        <v>6881</v>
      </c>
      <c r="AQ1135" s="4">
        <v>1960</v>
      </c>
      <c r="AS1135" s="4" t="s">
        <v>6882</v>
      </c>
      <c r="AU1135" s="5">
        <v>38747</v>
      </c>
      <c r="AX1135" s="4" t="s">
        <v>6882</v>
      </c>
      <c r="BF1135" s="4" t="s">
        <v>6883</v>
      </c>
      <c r="BH1135" s="4" t="s">
        <v>96</v>
      </c>
      <c r="BL1135" s="4" t="s">
        <v>97</v>
      </c>
      <c r="BN1135" s="4" t="s">
        <v>97</v>
      </c>
      <c r="BV1135" s="4" t="s">
        <v>3819</v>
      </c>
      <c r="BY1135" s="4" t="s">
        <v>6884</v>
      </c>
      <c r="CA1135" s="6" t="str">
        <f>CONCATENATE(MID(AX1135,6,2),"/",MID(AX1135,9,2),"/",MID(AX1135,1,4))</f>
        <v>03/08/2010</v>
      </c>
      <c r="CB1135" s="7" t="str">
        <f>MID(BF1135,33,4)</f>
        <v>1174</v>
      </c>
    </row>
    <row r="1136" spans="1:80">
      <c r="A1136" s="12">
        <v>1175</v>
      </c>
      <c r="B1136" s="4">
        <v>1637</v>
      </c>
      <c r="C1136" s="4" t="s">
        <v>256</v>
      </c>
      <c r="E1136" s="4" t="s">
        <v>6885</v>
      </c>
      <c r="J1136" s="4" t="s">
        <v>6874</v>
      </c>
      <c r="P1136" s="4" t="s">
        <v>104</v>
      </c>
      <c r="R1136" s="4" t="s">
        <v>85</v>
      </c>
      <c r="U1136" s="4" t="s">
        <v>1507</v>
      </c>
      <c r="AC1136" s="4" t="s">
        <v>89</v>
      </c>
      <c r="AI1136" s="4" t="s">
        <v>91</v>
      </c>
      <c r="AN1136" s="4" t="s">
        <v>6881</v>
      </c>
      <c r="AQ1136" s="4">
        <v>1933</v>
      </c>
      <c r="AS1136" s="4" t="s">
        <v>6886</v>
      </c>
      <c r="AU1136" s="5">
        <v>38777</v>
      </c>
      <c r="AX1136" s="4" t="s">
        <v>6886</v>
      </c>
      <c r="BD1136" s="4" t="s">
        <v>6887</v>
      </c>
      <c r="BF1136" s="4" t="s">
        <v>6888</v>
      </c>
      <c r="BH1136" s="4" t="s">
        <v>96</v>
      </c>
      <c r="BL1136" s="4" t="s">
        <v>97</v>
      </c>
      <c r="BN1136" s="4" t="s">
        <v>97</v>
      </c>
      <c r="BV1136" s="4" t="s">
        <v>6889</v>
      </c>
      <c r="BY1136" s="4" t="s">
        <v>6887</v>
      </c>
      <c r="CA1136" s="6" t="str">
        <f>CONCATENATE(MID(AX1136,6,2),"/",MID(AX1136,9,2),"/",MID(AX1136,1,4))</f>
        <v>03/08/2010</v>
      </c>
      <c r="CB1136" s="7" t="str">
        <f>MID(BF1136,33,4)</f>
        <v>1175</v>
      </c>
    </row>
    <row r="1137" spans="1:80">
      <c r="A1137" s="12">
        <v>1176</v>
      </c>
      <c r="B1137" s="4">
        <v>1634</v>
      </c>
      <c r="C1137" s="4" t="s">
        <v>256</v>
      </c>
      <c r="E1137" s="4" t="s">
        <v>6890</v>
      </c>
      <c r="J1137" s="4" t="s">
        <v>6874</v>
      </c>
      <c r="P1137" s="4" t="s">
        <v>104</v>
      </c>
      <c r="R1137" s="4" t="s">
        <v>85</v>
      </c>
      <c r="U1137" s="4" t="s">
        <v>1507</v>
      </c>
      <c r="AC1137" s="4" t="s">
        <v>89</v>
      </c>
      <c r="AF1137" s="4" t="s">
        <v>6891</v>
      </c>
      <c r="AI1137" s="4" t="s">
        <v>91</v>
      </c>
      <c r="AN1137" s="4" t="s">
        <v>6881</v>
      </c>
      <c r="AQ1137" s="4">
        <v>1936</v>
      </c>
      <c r="AS1137" s="4" t="s">
        <v>6892</v>
      </c>
      <c r="AU1137" s="5">
        <v>38756</v>
      </c>
      <c r="AX1137" s="4" t="s">
        <v>6892</v>
      </c>
      <c r="BD1137" s="4" t="s">
        <v>6893</v>
      </c>
      <c r="BF1137" s="4" t="s">
        <v>6894</v>
      </c>
      <c r="BH1137" s="4" t="s">
        <v>96</v>
      </c>
      <c r="BL1137" s="4" t="s">
        <v>97</v>
      </c>
      <c r="BN1137" s="4" t="s">
        <v>97</v>
      </c>
      <c r="BV1137" s="4" t="s">
        <v>6895</v>
      </c>
      <c r="BY1137" s="4" t="s">
        <v>6896</v>
      </c>
      <c r="CA1137" s="6" t="str">
        <f>CONCATENATE(MID(AX1137,6,2),"/",MID(AX1137,9,2),"/",MID(AX1137,1,4))</f>
        <v>03/09/2010</v>
      </c>
      <c r="CB1137" s="7" t="str">
        <f>MID(BF1137,33,4)</f>
        <v>1176</v>
      </c>
    </row>
    <row r="1138" spans="1:80">
      <c r="A1138" s="12">
        <v>1177</v>
      </c>
      <c r="B1138" s="4">
        <v>1638</v>
      </c>
      <c r="C1138" s="4" t="s">
        <v>256</v>
      </c>
      <c r="E1138" s="4" t="s">
        <v>6897</v>
      </c>
      <c r="J1138" s="4" t="s">
        <v>6898</v>
      </c>
      <c r="P1138" s="4" t="s">
        <v>104</v>
      </c>
      <c r="U1138" s="4" t="s">
        <v>751</v>
      </c>
      <c r="AC1138" s="4" t="s">
        <v>89</v>
      </c>
      <c r="AI1138" s="4" t="s">
        <v>91</v>
      </c>
      <c r="AQ1138" s="4">
        <v>1943</v>
      </c>
      <c r="AS1138" s="4" t="s">
        <v>6899</v>
      </c>
      <c r="AU1138" s="5">
        <v>38750</v>
      </c>
      <c r="AX1138" s="4" t="s">
        <v>6899</v>
      </c>
      <c r="BF1138" s="4" t="s">
        <v>6900</v>
      </c>
      <c r="BL1138" s="4" t="s">
        <v>97</v>
      </c>
      <c r="BN1138" s="4" t="s">
        <v>97</v>
      </c>
      <c r="BV1138" s="4" t="s">
        <v>3819</v>
      </c>
      <c r="BY1138" s="4" t="s">
        <v>6901</v>
      </c>
      <c r="CA1138" s="6" t="str">
        <f>CONCATENATE(MID(AX1138,6,2),"/",MID(AX1138,9,2),"/",MID(AX1138,1,4))</f>
        <v>03/09/2010</v>
      </c>
      <c r="CB1138" s="7" t="str">
        <f>MID(BF1138,33,4)</f>
        <v>1177</v>
      </c>
    </row>
    <row r="1139" spans="1:80">
      <c r="A1139" s="12">
        <v>1178</v>
      </c>
      <c r="B1139" s="4">
        <v>1639</v>
      </c>
      <c r="C1139" s="4" t="s">
        <v>256</v>
      </c>
      <c r="E1139" s="4" t="s">
        <v>6902</v>
      </c>
      <c r="J1139" s="4" t="s">
        <v>6874</v>
      </c>
      <c r="P1139" s="4" t="s">
        <v>104</v>
      </c>
      <c r="R1139" s="4" t="s">
        <v>85</v>
      </c>
      <c r="U1139" s="4" t="s">
        <v>117</v>
      </c>
      <c r="AC1139" s="4" t="s">
        <v>89</v>
      </c>
      <c r="AF1139" s="4" t="s">
        <v>6903</v>
      </c>
      <c r="AI1139" s="4" t="s">
        <v>109</v>
      </c>
      <c r="AN1139" s="4" t="s">
        <v>6904</v>
      </c>
      <c r="AQ1139" s="4">
        <v>1986</v>
      </c>
      <c r="AS1139" s="4" t="s">
        <v>6905</v>
      </c>
      <c r="AU1139" s="5">
        <v>38760</v>
      </c>
      <c r="AX1139" s="4" t="s">
        <v>6905</v>
      </c>
      <c r="BD1139" s="4" t="s">
        <v>6906</v>
      </c>
      <c r="BF1139" s="4" t="s">
        <v>6907</v>
      </c>
      <c r="BH1139" s="4" t="s">
        <v>96</v>
      </c>
      <c r="BL1139" s="4" t="s">
        <v>97</v>
      </c>
      <c r="BN1139" s="4" t="s">
        <v>97</v>
      </c>
      <c r="BV1139" s="4" t="s">
        <v>6908</v>
      </c>
      <c r="BY1139" s="4" t="s">
        <v>6909</v>
      </c>
      <c r="CA1139" s="6" t="str">
        <f>CONCATENATE(MID(AX1139,6,2),"/",MID(AX1139,9,2),"/",MID(AX1139,1,4))</f>
        <v>03/09/2010</v>
      </c>
      <c r="CB1139" s="7" t="str">
        <f>MID(BF1139,33,4)</f>
        <v>1178</v>
      </c>
    </row>
    <row r="1140" spans="1:80">
      <c r="A1140" s="12">
        <v>1179</v>
      </c>
      <c r="B1140" s="4">
        <v>1641</v>
      </c>
      <c r="C1140" s="4" t="s">
        <v>256</v>
      </c>
      <c r="E1140" s="4" t="s">
        <v>6910</v>
      </c>
      <c r="J1140" s="4" t="s">
        <v>6911</v>
      </c>
      <c r="P1140" s="4" t="s">
        <v>104</v>
      </c>
      <c r="R1140" s="4" t="s">
        <v>250</v>
      </c>
      <c r="U1140" s="4" t="s">
        <v>554</v>
      </c>
      <c r="AC1140" s="4" t="s">
        <v>89</v>
      </c>
      <c r="AF1140" s="4" t="s">
        <v>90</v>
      </c>
      <c r="AI1140" s="4" t="s">
        <v>119</v>
      </c>
      <c r="AN1140" s="4" t="s">
        <v>250</v>
      </c>
      <c r="AQ1140" s="4">
        <v>1959</v>
      </c>
      <c r="AS1140" s="4" t="s">
        <v>6912</v>
      </c>
      <c r="AU1140" s="5">
        <v>38750</v>
      </c>
      <c r="AX1140" s="4" t="s">
        <v>6912</v>
      </c>
      <c r="BF1140" s="4" t="s">
        <v>6913</v>
      </c>
      <c r="BL1140" s="4" t="s">
        <v>97</v>
      </c>
      <c r="BN1140" s="4" t="s">
        <v>97</v>
      </c>
      <c r="BV1140" s="4" t="s">
        <v>3819</v>
      </c>
      <c r="BY1140" s="4" t="s">
        <v>6914</v>
      </c>
      <c r="CA1140" s="6" t="str">
        <f>CONCATENATE(MID(AX1140,6,2),"/",MID(AX1140,9,2),"/",MID(AX1140,1,4))</f>
        <v>03/09/2010</v>
      </c>
      <c r="CB1140" s="7" t="str">
        <f>MID(BF1140,33,4)</f>
        <v>1179</v>
      </c>
    </row>
    <row r="1141" spans="1:80">
      <c r="A1141" s="12">
        <v>1180</v>
      </c>
      <c r="B1141" s="4">
        <v>1640</v>
      </c>
      <c r="C1141" s="4" t="s">
        <v>256</v>
      </c>
      <c r="E1141" s="4" t="s">
        <v>6915</v>
      </c>
      <c r="J1141" s="4" t="s">
        <v>6916</v>
      </c>
      <c r="P1141" s="4" t="s">
        <v>104</v>
      </c>
      <c r="U1141" s="4" t="s">
        <v>6022</v>
      </c>
      <c r="AC1141" s="4" t="s">
        <v>2856</v>
      </c>
      <c r="AI1141" s="4" t="s">
        <v>91</v>
      </c>
      <c r="AN1141" s="4" t="s">
        <v>250</v>
      </c>
      <c r="AQ1141" s="4">
        <v>1980</v>
      </c>
      <c r="AS1141" s="4" t="s">
        <v>6917</v>
      </c>
      <c r="AU1141" s="5">
        <v>38773</v>
      </c>
      <c r="AX1141" s="4" t="s">
        <v>6917</v>
      </c>
      <c r="BF1141" s="4" t="s">
        <v>6918</v>
      </c>
      <c r="BL1141" s="4" t="s">
        <v>97</v>
      </c>
      <c r="BN1141" s="4" t="s">
        <v>97</v>
      </c>
      <c r="BV1141" s="4" t="s">
        <v>6919</v>
      </c>
      <c r="BY1141" s="4" t="s">
        <v>6920</v>
      </c>
      <c r="CA1141" s="6" t="str">
        <f>CONCATENATE(MID(AX1141,6,2),"/",MID(AX1141,9,2),"/",MID(AX1141,1,4))</f>
        <v>03/09/2010</v>
      </c>
      <c r="CB1141" s="7" t="str">
        <f>MID(BF1141,33,4)</f>
        <v>1180</v>
      </c>
    </row>
    <row r="1142" spans="1:80">
      <c r="A1142" s="12">
        <v>1181</v>
      </c>
      <c r="B1142" s="4">
        <v>1642</v>
      </c>
      <c r="C1142" s="4" t="s">
        <v>256</v>
      </c>
      <c r="E1142" s="4" t="s">
        <v>6921</v>
      </c>
      <c r="J1142" s="4" t="s">
        <v>6922</v>
      </c>
      <c r="P1142" s="4" t="s">
        <v>104</v>
      </c>
      <c r="R1142" s="4" t="s">
        <v>85</v>
      </c>
      <c r="U1142" s="4" t="s">
        <v>86</v>
      </c>
      <c r="AC1142" s="4" t="s">
        <v>89</v>
      </c>
      <c r="AF1142" s="4" t="s">
        <v>90</v>
      </c>
      <c r="AI1142" s="4" t="s">
        <v>109</v>
      </c>
      <c r="AN1142" s="4" t="s">
        <v>1721</v>
      </c>
      <c r="AQ1142" s="4">
        <v>1974</v>
      </c>
      <c r="AS1142" s="4" t="s">
        <v>6923</v>
      </c>
      <c r="AU1142" s="5">
        <v>38783</v>
      </c>
      <c r="AX1142" s="4" t="s">
        <v>6923</v>
      </c>
      <c r="BD1142" s="4" t="s">
        <v>6924</v>
      </c>
      <c r="BF1142" s="4" t="s">
        <v>6925</v>
      </c>
      <c r="BL1142" s="4" t="s">
        <v>97</v>
      </c>
      <c r="BN1142" s="4" t="s">
        <v>97</v>
      </c>
      <c r="BV1142" s="4" t="s">
        <v>6926</v>
      </c>
      <c r="BY1142" s="4" t="s">
        <v>6927</v>
      </c>
      <c r="CA1142" s="6" t="str">
        <f>CONCATENATE(MID(AX1142,6,2),"/",MID(AX1142,9,2),"/",MID(AX1142,1,4))</f>
        <v>03/09/2010</v>
      </c>
      <c r="CB1142" s="7" t="str">
        <f>MID(BF1142,33,4)</f>
        <v>1181</v>
      </c>
    </row>
    <row r="1143" spans="1:80">
      <c r="A1143" s="12">
        <v>1182</v>
      </c>
      <c r="B1143" s="4">
        <v>1643</v>
      </c>
      <c r="C1143" s="4" t="s">
        <v>256</v>
      </c>
      <c r="E1143" s="4" t="s">
        <v>6997</v>
      </c>
      <c r="K1143" s="4" t="s">
        <v>6916</v>
      </c>
      <c r="P1143" s="4" t="s">
        <v>104</v>
      </c>
      <c r="R1143" s="4" t="s">
        <v>250</v>
      </c>
      <c r="U1143" s="4" t="s">
        <v>6998</v>
      </c>
      <c r="AC1143" s="4" t="s">
        <v>89</v>
      </c>
      <c r="AI1143" s="4" t="s">
        <v>91</v>
      </c>
      <c r="AN1143" s="4" t="s">
        <v>724</v>
      </c>
      <c r="AQ1143" s="4">
        <v>1985</v>
      </c>
      <c r="AT1143" s="4" t="s">
        <v>6999</v>
      </c>
      <c r="AV1143" s="5">
        <v>38782</v>
      </c>
      <c r="AX1143" s="4" t="s">
        <v>6999</v>
      </c>
      <c r="AY1143" s="4" t="s">
        <v>6999</v>
      </c>
      <c r="BF1143" s="4" t="s">
        <v>7000</v>
      </c>
      <c r="BG1143" s="4" t="s">
        <v>7000</v>
      </c>
      <c r="BL1143" s="4" t="s">
        <v>97</v>
      </c>
      <c r="BN1143" s="4" t="s">
        <v>97</v>
      </c>
      <c r="BU1143" s="4" t="s">
        <v>3819</v>
      </c>
      <c r="BV1143" s="4" t="s">
        <v>7001</v>
      </c>
      <c r="BY1143" s="4" t="s">
        <v>7002</v>
      </c>
      <c r="CA1143" s="8" t="str">
        <f>CONCATENATE(MID(AX1143,6,2),"/",MID(AX1143,9,2),"/",MID(AX1143,1,4))</f>
        <v>03/09/2010</v>
      </c>
      <c r="CB1143" s="7" t="str">
        <f>MID(BF1143,33,4)</f>
        <v>1182</v>
      </c>
    </row>
    <row r="1144" spans="1:80">
      <c r="A1144" s="12">
        <v>1183</v>
      </c>
      <c r="B1144" s="4">
        <v>1644</v>
      </c>
      <c r="C1144" s="4" t="s">
        <v>256</v>
      </c>
      <c r="E1144" s="4" t="s">
        <v>6928</v>
      </c>
      <c r="J1144" s="4" t="s">
        <v>6874</v>
      </c>
      <c r="P1144" s="4" t="s">
        <v>104</v>
      </c>
      <c r="R1144" s="4" t="s">
        <v>85</v>
      </c>
      <c r="U1144" s="4" t="s">
        <v>454</v>
      </c>
      <c r="AC1144" s="4" t="s">
        <v>89</v>
      </c>
      <c r="AF1144" s="4" t="s">
        <v>6929</v>
      </c>
      <c r="AI1144" s="4" t="s">
        <v>91</v>
      </c>
      <c r="AN1144" s="4" t="s">
        <v>6881</v>
      </c>
      <c r="AQ1144" s="4">
        <v>1985</v>
      </c>
      <c r="AS1144" s="4" t="s">
        <v>6930</v>
      </c>
      <c r="AU1144" s="5">
        <v>38776</v>
      </c>
      <c r="AX1144" s="4" t="s">
        <v>6930</v>
      </c>
      <c r="BD1144" s="4" t="s">
        <v>6931</v>
      </c>
      <c r="BF1144" s="4" t="s">
        <v>6932</v>
      </c>
      <c r="BH1144" s="4" t="s">
        <v>96</v>
      </c>
      <c r="BL1144" s="4" t="s">
        <v>97</v>
      </c>
      <c r="BN1144" s="4" t="s">
        <v>97</v>
      </c>
      <c r="BV1144" s="4" t="s">
        <v>6933</v>
      </c>
      <c r="BY1144" s="4" t="s">
        <v>6931</v>
      </c>
      <c r="CA1144" s="6" t="str">
        <f>CONCATENATE(MID(AX1144,6,2),"/",MID(AX1144,9,2),"/",MID(AX1144,1,4))</f>
        <v>03/09/2010</v>
      </c>
      <c r="CB1144" s="7" t="str">
        <f>MID(BF1144,33,4)</f>
        <v>1183</v>
      </c>
    </row>
    <row r="1145" spans="1:80">
      <c r="A1145" s="12">
        <v>1184</v>
      </c>
      <c r="B1145" s="4">
        <v>1647</v>
      </c>
      <c r="C1145" s="4" t="s">
        <v>256</v>
      </c>
      <c r="E1145" s="4" t="s">
        <v>6934</v>
      </c>
      <c r="J1145" s="4" t="s">
        <v>6874</v>
      </c>
      <c r="P1145" s="4" t="s">
        <v>104</v>
      </c>
      <c r="R1145" s="4" t="s">
        <v>85</v>
      </c>
      <c r="U1145" s="4" t="s">
        <v>804</v>
      </c>
      <c r="X1145" s="4" t="s">
        <v>4168</v>
      </c>
      <c r="AC1145" s="4" t="s">
        <v>6935</v>
      </c>
      <c r="AI1145" s="4" t="s">
        <v>109</v>
      </c>
      <c r="AN1145" s="4" t="s">
        <v>6881</v>
      </c>
      <c r="AQ1145" s="4">
        <v>1951</v>
      </c>
      <c r="AS1145" s="4" t="s">
        <v>6936</v>
      </c>
      <c r="AU1145" s="5">
        <v>38777</v>
      </c>
      <c r="AX1145" s="4" t="s">
        <v>6936</v>
      </c>
      <c r="BD1145" s="4" t="s">
        <v>6937</v>
      </c>
      <c r="BF1145" s="4" t="s">
        <v>6938</v>
      </c>
      <c r="BH1145" s="4" t="s">
        <v>96</v>
      </c>
      <c r="BL1145" s="4" t="s">
        <v>97</v>
      </c>
      <c r="BN1145" s="4" t="s">
        <v>97</v>
      </c>
      <c r="BV1145" s="4" t="s">
        <v>6939</v>
      </c>
      <c r="BY1145" s="4" t="s">
        <v>6940</v>
      </c>
      <c r="CA1145" s="6" t="str">
        <f>CONCATENATE(MID(AX1145,6,2),"/",MID(AX1145,9,2),"/",MID(AX1145,1,4))</f>
        <v>03/09/2010</v>
      </c>
      <c r="CB1145" s="7" t="str">
        <f>MID(BF1145,33,4)</f>
        <v>1184</v>
      </c>
    </row>
    <row r="1146" spans="1:80">
      <c r="A1146" s="12">
        <v>1185</v>
      </c>
      <c r="B1146" s="4">
        <v>1656</v>
      </c>
      <c r="C1146" s="4" t="s">
        <v>256</v>
      </c>
      <c r="E1146" s="4" t="s">
        <v>169</v>
      </c>
      <c r="J1146" s="4" t="s">
        <v>6511</v>
      </c>
      <c r="U1146" s="4" t="s">
        <v>86</v>
      </c>
      <c r="AC1146" s="4" t="s">
        <v>89</v>
      </c>
      <c r="AI1146" s="4" t="s">
        <v>129</v>
      </c>
      <c r="AQ1146" s="4">
        <v>1989</v>
      </c>
      <c r="AS1146" s="4" t="s">
        <v>6941</v>
      </c>
      <c r="AU1146" s="5">
        <v>38783</v>
      </c>
      <c r="AX1146" s="4" t="s">
        <v>6941</v>
      </c>
      <c r="BD1146" s="4" t="s">
        <v>6942</v>
      </c>
      <c r="BF1146" s="4" t="s">
        <v>6943</v>
      </c>
      <c r="BH1146" s="4" t="s">
        <v>96</v>
      </c>
      <c r="BL1146" s="4" t="s">
        <v>97</v>
      </c>
      <c r="BN1146" s="4" t="s">
        <v>97</v>
      </c>
      <c r="BV1146" s="4" t="s">
        <v>6944</v>
      </c>
      <c r="BY1146" s="4" t="s">
        <v>6945</v>
      </c>
      <c r="CA1146" s="6" t="str">
        <f>CONCATENATE(MID(AX1146,6,2),"/",MID(AX1146,9,2),"/",MID(AX1146,1,4))</f>
        <v>03/09/2010</v>
      </c>
      <c r="CB1146" s="7" t="str">
        <f>MID(BF1146,33,4)</f>
        <v>1185</v>
      </c>
    </row>
    <row r="1147" spans="1:80">
      <c r="A1147" s="12">
        <v>1186</v>
      </c>
      <c r="B1147" s="4">
        <v>1645</v>
      </c>
      <c r="C1147" s="4" t="s">
        <v>256</v>
      </c>
      <c r="E1147" s="4" t="s">
        <v>6946</v>
      </c>
      <c r="J1147" s="4" t="s">
        <v>6911</v>
      </c>
      <c r="P1147" s="4" t="s">
        <v>104</v>
      </c>
      <c r="U1147" s="4" t="s">
        <v>625</v>
      </c>
      <c r="AC1147" s="4" t="s">
        <v>89</v>
      </c>
      <c r="AF1147" s="4" t="s">
        <v>6947</v>
      </c>
      <c r="AI1147" s="4" t="s">
        <v>109</v>
      </c>
      <c r="AN1147" s="4" t="s">
        <v>250</v>
      </c>
      <c r="AQ1147" s="4">
        <v>1967</v>
      </c>
      <c r="AS1147" s="4" t="s">
        <v>6948</v>
      </c>
      <c r="AU1147" s="5">
        <v>38750</v>
      </c>
      <c r="AX1147" s="4" t="s">
        <v>6948</v>
      </c>
      <c r="BD1147" s="4" t="s">
        <v>6949</v>
      </c>
      <c r="BF1147" s="4" t="s">
        <v>6950</v>
      </c>
      <c r="BL1147" s="4" t="s">
        <v>97</v>
      </c>
      <c r="BN1147" s="4" t="s">
        <v>97</v>
      </c>
      <c r="BV1147" s="4" t="s">
        <v>3819</v>
      </c>
      <c r="BY1147" s="4" t="s">
        <v>6951</v>
      </c>
      <c r="CA1147" s="6" t="str">
        <f>CONCATENATE(MID(AX1147,6,2),"/",MID(AX1147,9,2),"/",MID(AX1147,1,4))</f>
        <v>03/09/2010</v>
      </c>
      <c r="CB1147" s="7" t="str">
        <f>MID(BF1147,33,4)</f>
        <v>1186</v>
      </c>
    </row>
    <row r="1148" spans="1:80">
      <c r="A1148" s="12">
        <v>1187</v>
      </c>
      <c r="B1148" s="4">
        <v>1649</v>
      </c>
      <c r="C1148" s="4" t="s">
        <v>256</v>
      </c>
      <c r="J1148" s="4" t="s">
        <v>6525</v>
      </c>
      <c r="U1148" s="4" t="s">
        <v>454</v>
      </c>
      <c r="AC1148" s="4" t="s">
        <v>6952</v>
      </c>
      <c r="AI1148" s="4" t="s">
        <v>109</v>
      </c>
      <c r="AQ1148" s="4">
        <v>1987</v>
      </c>
      <c r="AS1148" s="4" t="s">
        <v>6953</v>
      </c>
      <c r="AU1148" s="5">
        <v>38780</v>
      </c>
      <c r="AX1148" s="4" t="s">
        <v>6953</v>
      </c>
      <c r="BD1148" s="4" t="s">
        <v>6954</v>
      </c>
      <c r="BF1148" s="4" t="s">
        <v>6955</v>
      </c>
      <c r="BL1148" s="4" t="s">
        <v>97</v>
      </c>
      <c r="BN1148" s="4" t="s">
        <v>97</v>
      </c>
      <c r="BV1148" s="4" t="s">
        <v>6956</v>
      </c>
      <c r="BY1148" s="4" t="s">
        <v>6957</v>
      </c>
      <c r="CA1148" s="6" t="str">
        <f>CONCATENATE(MID(AX1148,6,2),"/",MID(AX1148,9,2),"/",MID(AX1148,1,4))</f>
        <v>03/09/2010</v>
      </c>
      <c r="CB1148" s="7" t="str">
        <f>MID(BF1148,33,4)</f>
        <v>1187</v>
      </c>
    </row>
    <row r="1149" spans="1:80">
      <c r="A1149" s="12">
        <v>1188</v>
      </c>
      <c r="B1149" s="4">
        <v>1650</v>
      </c>
      <c r="C1149" s="4" t="s">
        <v>256</v>
      </c>
      <c r="J1149" s="4" t="s">
        <v>6525</v>
      </c>
      <c r="R1149" s="4" t="s">
        <v>250</v>
      </c>
      <c r="U1149" s="4" t="s">
        <v>625</v>
      </c>
      <c r="AF1149" s="4" t="s">
        <v>90</v>
      </c>
      <c r="AI1149" s="4" t="s">
        <v>109</v>
      </c>
      <c r="AQ1149" s="4">
        <v>1988</v>
      </c>
      <c r="AS1149" s="4" t="s">
        <v>6958</v>
      </c>
      <c r="AU1149" s="5">
        <v>38784</v>
      </c>
      <c r="AX1149" s="4" t="s">
        <v>6958</v>
      </c>
      <c r="BD1149" s="4" t="s">
        <v>6959</v>
      </c>
      <c r="BF1149" s="4" t="s">
        <v>6960</v>
      </c>
      <c r="BL1149" s="4" t="s">
        <v>97</v>
      </c>
      <c r="BN1149" s="4" t="s">
        <v>97</v>
      </c>
      <c r="BV1149" s="4" t="s">
        <v>6961</v>
      </c>
      <c r="BY1149" s="4" t="s">
        <v>6962</v>
      </c>
      <c r="CA1149" s="6" t="str">
        <f>CONCATENATE(MID(AX1149,6,2),"/",MID(AX1149,9,2),"/",MID(AX1149,1,4))</f>
        <v>03/09/2010</v>
      </c>
      <c r="CB1149" s="7" t="str">
        <f>MID(BF1149,33,4)</f>
        <v>1188</v>
      </c>
    </row>
    <row r="1150" spans="1:80">
      <c r="A1150" s="12">
        <v>1189</v>
      </c>
      <c r="B1150" s="4">
        <v>1652</v>
      </c>
      <c r="C1150" s="4" t="s">
        <v>256</v>
      </c>
      <c r="E1150" s="4" t="s">
        <v>6963</v>
      </c>
      <c r="AQ1150" s="4">
        <v>1990</v>
      </c>
      <c r="AS1150" s="4" t="s">
        <v>6964</v>
      </c>
      <c r="AX1150" s="4" t="s">
        <v>6964</v>
      </c>
      <c r="BF1150" s="4" t="s">
        <v>6965</v>
      </c>
      <c r="BL1150" s="4" t="s">
        <v>97</v>
      </c>
      <c r="BN1150" s="4" t="s">
        <v>97</v>
      </c>
      <c r="BY1150" s="4" t="s">
        <v>6966</v>
      </c>
      <c r="CA1150" s="6" t="str">
        <f>CONCATENATE(MID(AX1150,6,2),"/",MID(AX1150,9,2),"/",MID(AX1150,1,4))</f>
        <v>03/09/2010</v>
      </c>
      <c r="CB1150" s="7" t="str">
        <f>MID(BF1150,33,4)</f>
        <v>1189</v>
      </c>
    </row>
    <row r="1151" spans="1:80">
      <c r="A1151" s="12">
        <v>1190</v>
      </c>
      <c r="B1151" s="4">
        <v>1654</v>
      </c>
      <c r="C1151" s="4" t="s">
        <v>256</v>
      </c>
      <c r="E1151" s="4" t="s">
        <v>6967</v>
      </c>
      <c r="AQ1151" s="4">
        <v>1990</v>
      </c>
      <c r="AS1151" s="4" t="s">
        <v>6968</v>
      </c>
      <c r="AU1151" s="5">
        <v>38783</v>
      </c>
      <c r="AX1151" s="4" t="s">
        <v>6968</v>
      </c>
      <c r="BF1151" s="4" t="s">
        <v>6969</v>
      </c>
      <c r="BL1151" s="4" t="s">
        <v>97</v>
      </c>
      <c r="BN1151" s="4" t="s">
        <v>97</v>
      </c>
      <c r="BV1151" s="4" t="s">
        <v>6970</v>
      </c>
      <c r="BY1151" s="4" t="s">
        <v>5956</v>
      </c>
      <c r="CA1151" s="6" t="str">
        <f>CONCATENATE(MID(AX1151,6,2),"/",MID(AX1151,9,2),"/",MID(AX1151,1,4))</f>
        <v>03/09/2010</v>
      </c>
      <c r="CB1151" s="7" t="str">
        <f>MID(BF1151,33,4)</f>
        <v>1190</v>
      </c>
    </row>
    <row r="1152" spans="1:80">
      <c r="A1152" s="12">
        <v>1191</v>
      </c>
      <c r="B1152" s="4">
        <v>1655</v>
      </c>
      <c r="C1152" s="4" t="s">
        <v>256</v>
      </c>
      <c r="E1152" s="4" t="s">
        <v>6971</v>
      </c>
      <c r="J1152" s="4" t="s">
        <v>6145</v>
      </c>
      <c r="U1152" s="4" t="s">
        <v>625</v>
      </c>
      <c r="AI1152" s="4" t="s">
        <v>91</v>
      </c>
      <c r="AQ1152" s="4">
        <v>1988</v>
      </c>
      <c r="AS1152" s="4" t="s">
        <v>6972</v>
      </c>
      <c r="AU1152" s="5">
        <v>38783</v>
      </c>
      <c r="AX1152" s="4" t="s">
        <v>6972</v>
      </c>
      <c r="BD1152" s="4" t="s">
        <v>6973</v>
      </c>
      <c r="BF1152" s="4" t="s">
        <v>6974</v>
      </c>
      <c r="BL1152" s="4" t="s">
        <v>97</v>
      </c>
      <c r="BN1152" s="4" t="s">
        <v>97</v>
      </c>
      <c r="BY1152" s="4" t="s">
        <v>146</v>
      </c>
      <c r="CA1152" s="6" t="str">
        <f>CONCATENATE(MID(AX1152,6,2),"/",MID(AX1152,9,2),"/",MID(AX1152,1,4))</f>
        <v>03/09/2010</v>
      </c>
      <c r="CB1152" s="7" t="str">
        <f>MID(BF1152,33,4)</f>
        <v>1191</v>
      </c>
    </row>
    <row r="1153" spans="1:80">
      <c r="A1153" s="12">
        <v>1192</v>
      </c>
      <c r="B1153" s="4">
        <v>1651</v>
      </c>
      <c r="C1153" s="4" t="s">
        <v>256</v>
      </c>
      <c r="E1153" s="4" t="s">
        <v>6975</v>
      </c>
      <c r="R1153" s="4" t="s">
        <v>1252</v>
      </c>
      <c r="U1153" s="4" t="s">
        <v>86</v>
      </c>
      <c r="AC1153" s="4" t="s">
        <v>89</v>
      </c>
      <c r="AF1153" s="4" t="s">
        <v>90</v>
      </c>
      <c r="AI1153" s="4" t="s">
        <v>109</v>
      </c>
      <c r="AN1153" s="4" t="s">
        <v>157</v>
      </c>
      <c r="AQ1153" s="4">
        <v>1987</v>
      </c>
      <c r="AS1153" s="4" t="s">
        <v>6976</v>
      </c>
      <c r="AU1153" s="5">
        <v>38782</v>
      </c>
      <c r="AX1153" s="4" t="s">
        <v>6976</v>
      </c>
      <c r="BD1153" s="4" t="s">
        <v>6977</v>
      </c>
      <c r="BF1153" s="4" t="s">
        <v>6978</v>
      </c>
      <c r="BL1153" s="4" t="s">
        <v>97</v>
      </c>
      <c r="BN1153" s="4" t="s">
        <v>97</v>
      </c>
      <c r="BV1153" s="4" t="s">
        <v>6979</v>
      </c>
      <c r="BY1153" s="4" t="s">
        <v>6980</v>
      </c>
      <c r="CA1153" s="6" t="str">
        <f>CONCATENATE(MID(AX1153,6,2),"/",MID(AX1153,9,2),"/",MID(AX1153,1,4))</f>
        <v>03/09/2010</v>
      </c>
      <c r="CB1153" s="7" t="str">
        <f>MID(BF1153,33,4)</f>
        <v>1192</v>
      </c>
    </row>
    <row r="1154" spans="1:80">
      <c r="A1154" s="12">
        <v>1193</v>
      </c>
      <c r="B1154" s="4">
        <v>1657</v>
      </c>
      <c r="C1154" s="4" t="s">
        <v>256</v>
      </c>
      <c r="E1154" s="4" t="s">
        <v>6981</v>
      </c>
      <c r="U1154" s="4" t="s">
        <v>86</v>
      </c>
      <c r="AQ1154" s="4">
        <v>1989</v>
      </c>
      <c r="AS1154" s="4" t="s">
        <v>6982</v>
      </c>
      <c r="AU1154" s="5">
        <v>38780</v>
      </c>
      <c r="AX1154" s="4" t="s">
        <v>6982</v>
      </c>
      <c r="BD1154" s="4" t="s">
        <v>6983</v>
      </c>
      <c r="BF1154" s="4" t="s">
        <v>6984</v>
      </c>
      <c r="BL1154" s="4" t="s">
        <v>97</v>
      </c>
      <c r="BN1154" s="4" t="s">
        <v>97</v>
      </c>
      <c r="BY1154" s="4" t="s">
        <v>6985</v>
      </c>
      <c r="CA1154" s="6" t="str">
        <f>CONCATENATE(MID(AX1154,6,2),"/",MID(AX1154,9,2),"/",MID(AX1154,1,4))</f>
        <v>03/09/2010</v>
      </c>
      <c r="CB1154" s="7" t="str">
        <f>MID(BF1154,33,4)</f>
        <v>1193</v>
      </c>
    </row>
    <row r="1155" spans="1:80">
      <c r="A1155" s="12">
        <v>1194</v>
      </c>
      <c r="B1155" s="4">
        <v>1658</v>
      </c>
      <c r="C1155" s="4" t="s">
        <v>256</v>
      </c>
      <c r="E1155" s="4" t="s">
        <v>169</v>
      </c>
      <c r="J1155" s="4" t="s">
        <v>6493</v>
      </c>
      <c r="R1155" s="4" t="s">
        <v>85</v>
      </c>
      <c r="U1155" s="4" t="s">
        <v>86</v>
      </c>
      <c r="Z1155" s="4" t="s">
        <v>140</v>
      </c>
      <c r="AC1155" s="4" t="s">
        <v>6986</v>
      </c>
      <c r="AF1155" s="4" t="s">
        <v>90</v>
      </c>
      <c r="AI1155" s="4" t="s">
        <v>91</v>
      </c>
      <c r="AN1155" s="4" t="s">
        <v>6007</v>
      </c>
      <c r="AQ1155" s="4">
        <v>1988</v>
      </c>
      <c r="AS1155" s="4" t="s">
        <v>6987</v>
      </c>
      <c r="AU1155" s="5">
        <v>38783</v>
      </c>
      <c r="AX1155" s="4" t="s">
        <v>6987</v>
      </c>
      <c r="BF1155" s="4" t="s">
        <v>6988</v>
      </c>
      <c r="BH1155" s="4" t="s">
        <v>96</v>
      </c>
      <c r="BL1155" s="4" t="s">
        <v>97</v>
      </c>
      <c r="BN1155" s="4" t="s">
        <v>97</v>
      </c>
      <c r="BV1155" s="4" t="s">
        <v>6989</v>
      </c>
      <c r="BY1155" s="4" t="s">
        <v>6990</v>
      </c>
      <c r="CA1155" s="6" t="str">
        <f>CONCATENATE(MID(AX1155,6,2),"/",MID(AX1155,9,2),"/",MID(AX1155,1,4))</f>
        <v>03/09/2010</v>
      </c>
      <c r="CB1155" s="7" t="str">
        <f>MID(BF1155,33,4)</f>
        <v>1194</v>
      </c>
    </row>
    <row r="1156" spans="1:80">
      <c r="A1156" s="12">
        <v>1195</v>
      </c>
      <c r="B1156" s="4">
        <v>1659</v>
      </c>
      <c r="C1156" s="4" t="s">
        <v>256</v>
      </c>
      <c r="E1156" s="4" t="s">
        <v>6991</v>
      </c>
      <c r="J1156" s="4" t="s">
        <v>6992</v>
      </c>
      <c r="R1156" s="4" t="s">
        <v>85</v>
      </c>
      <c r="U1156" s="4" t="s">
        <v>454</v>
      </c>
      <c r="X1156" s="4" t="s">
        <v>4399</v>
      </c>
      <c r="AC1156" s="4" t="s">
        <v>89</v>
      </c>
      <c r="AF1156" s="4" t="s">
        <v>455</v>
      </c>
      <c r="AI1156" s="4" t="s">
        <v>109</v>
      </c>
      <c r="AN1156" s="4" t="s">
        <v>250</v>
      </c>
      <c r="AQ1156" s="4">
        <v>1991</v>
      </c>
      <c r="AS1156" s="4" t="s">
        <v>6993</v>
      </c>
      <c r="AU1156" s="5">
        <v>38782</v>
      </c>
      <c r="AX1156" s="4" t="s">
        <v>6993</v>
      </c>
      <c r="BD1156" s="4" t="s">
        <v>6994</v>
      </c>
      <c r="BF1156" s="4" t="s">
        <v>6995</v>
      </c>
      <c r="BH1156" s="4" t="s">
        <v>96</v>
      </c>
      <c r="BL1156" s="4" t="s">
        <v>97</v>
      </c>
      <c r="BN1156" s="4" t="s">
        <v>97</v>
      </c>
      <c r="BV1156" s="4" t="s">
        <v>6996</v>
      </c>
      <c r="BY1156" s="4" t="s">
        <v>146</v>
      </c>
      <c r="CA1156" s="6" t="str">
        <f>CONCATENATE(MID(AX1156,6,2),"/",MID(AX1156,9,2),"/",MID(AX1156,1,4))</f>
        <v>03/09/2010</v>
      </c>
      <c r="CB1156" s="7" t="str">
        <f>MID(BF1156,33,4)</f>
        <v>1195</v>
      </c>
    </row>
    <row r="1157" spans="1:80">
      <c r="A1157" s="12">
        <v>1196</v>
      </c>
      <c r="B1157" s="4">
        <v>1563</v>
      </c>
      <c r="C1157" s="4" t="s">
        <v>256</v>
      </c>
      <c r="E1157" s="4" t="s">
        <v>7003</v>
      </c>
      <c r="P1157" s="4" t="s">
        <v>104</v>
      </c>
      <c r="R1157" s="4" t="s">
        <v>724</v>
      </c>
      <c r="U1157" s="4" t="s">
        <v>280</v>
      </c>
      <c r="X1157" s="4" t="s">
        <v>7004</v>
      </c>
      <c r="Z1157" s="4" t="s">
        <v>2353</v>
      </c>
      <c r="AC1157" s="4" t="s">
        <v>7004</v>
      </c>
      <c r="AF1157" s="4" t="s">
        <v>90</v>
      </c>
      <c r="AI1157" s="4" t="s">
        <v>91</v>
      </c>
      <c r="AN1157" s="4" t="s">
        <v>724</v>
      </c>
      <c r="AQ1157" s="4">
        <v>1977</v>
      </c>
      <c r="AS1157" s="4" t="s">
        <v>7005</v>
      </c>
      <c r="AU1157" s="5">
        <v>38776</v>
      </c>
      <c r="AX1157" s="4" t="s">
        <v>7005</v>
      </c>
      <c r="BD1157" s="4" t="s">
        <v>7006</v>
      </c>
      <c r="BF1157" s="4" t="s">
        <v>7007</v>
      </c>
      <c r="BH1157" s="4" t="s">
        <v>96</v>
      </c>
      <c r="BL1157" s="4" t="s">
        <v>97</v>
      </c>
      <c r="BN1157" s="4" t="s">
        <v>97</v>
      </c>
      <c r="BU1157" s="4" t="s">
        <v>3819</v>
      </c>
      <c r="BY1157" s="4" t="s">
        <v>7008</v>
      </c>
      <c r="CA1157" s="6" t="str">
        <f>CONCATENATE(MID(AX1157,6,2),"/",MID(AX1157,9,2),"/",MID(AX1157,1,4))</f>
        <v>03/10/2010</v>
      </c>
      <c r="CB1157" s="7" t="str">
        <f>MID(BF1157,33,4)</f>
        <v>1196</v>
      </c>
    </row>
    <row r="1158" spans="1:80">
      <c r="A1158" s="12">
        <v>1197</v>
      </c>
      <c r="B1158" s="4">
        <v>1629</v>
      </c>
      <c r="C1158" s="4" t="s">
        <v>256</v>
      </c>
      <c r="E1158" s="4" t="s">
        <v>7009</v>
      </c>
      <c r="U1158" s="4" t="s">
        <v>86</v>
      </c>
      <c r="X1158" s="4" t="s">
        <v>2497</v>
      </c>
      <c r="Z1158" s="4" t="s">
        <v>7010</v>
      </c>
      <c r="AC1158" s="4" t="s">
        <v>394</v>
      </c>
      <c r="AI1158" s="4" t="s">
        <v>91</v>
      </c>
      <c r="AN1158" s="4" t="s">
        <v>157</v>
      </c>
      <c r="AQ1158" s="4">
        <v>1988</v>
      </c>
      <c r="AS1158" s="4" t="s">
        <v>7011</v>
      </c>
      <c r="AU1158" s="5">
        <v>38777</v>
      </c>
      <c r="AX1158" s="4" t="s">
        <v>7011</v>
      </c>
      <c r="BD1158" s="4" t="s">
        <v>7012</v>
      </c>
      <c r="BF1158" s="4" t="s">
        <v>7013</v>
      </c>
      <c r="BH1158" s="4" t="s">
        <v>96</v>
      </c>
      <c r="BL1158" s="4" t="s">
        <v>97</v>
      </c>
      <c r="BN1158" s="4" t="s">
        <v>97</v>
      </c>
      <c r="BV1158" s="4" t="s">
        <v>7014</v>
      </c>
      <c r="BY1158" s="4" t="s">
        <v>7015</v>
      </c>
      <c r="CA1158" s="6" t="str">
        <f>CONCATENATE(MID(AX1158,6,2),"/",MID(AX1158,9,2),"/",MID(AX1158,1,4))</f>
        <v>03/10/2010</v>
      </c>
      <c r="CB1158" s="7" t="str">
        <f>MID(BF1158,33,4)</f>
        <v>1197</v>
      </c>
    </row>
    <row r="1159" spans="1:80">
      <c r="A1159" s="12">
        <v>1198</v>
      </c>
      <c r="B1159" s="4">
        <v>1660</v>
      </c>
      <c r="C1159" s="4" t="s">
        <v>256</v>
      </c>
      <c r="K1159" s="4" t="s">
        <v>169</v>
      </c>
      <c r="P1159" s="4" t="s">
        <v>104</v>
      </c>
      <c r="U1159" s="4" t="s">
        <v>1640</v>
      </c>
      <c r="AT1159" s="4" t="s">
        <v>7059</v>
      </c>
      <c r="AV1159" s="5">
        <v>38777</v>
      </c>
      <c r="AX1159" s="4" t="s">
        <v>7059</v>
      </c>
      <c r="AY1159" s="4" t="s">
        <v>7059</v>
      </c>
      <c r="BD1159" s="4" t="s">
        <v>7060</v>
      </c>
      <c r="BF1159" s="4" t="s">
        <v>7061</v>
      </c>
      <c r="BG1159" s="4" t="s">
        <v>7061</v>
      </c>
      <c r="BL1159" s="4" t="s">
        <v>97</v>
      </c>
      <c r="BN1159" s="4" t="s">
        <v>97</v>
      </c>
      <c r="BV1159" s="4" t="s">
        <v>3819</v>
      </c>
      <c r="BY1159" s="4" t="s">
        <v>7062</v>
      </c>
      <c r="CA1159" s="8" t="str">
        <f>CONCATENATE(MID(AX1159,6,2),"/",MID(AX1159,9,2),"/",MID(AX1159,1,4))</f>
        <v>03/10/2010</v>
      </c>
      <c r="CB1159" s="7" t="str">
        <f>MID(BF1159,33,4)</f>
        <v>1198</v>
      </c>
    </row>
    <row r="1160" spans="1:80">
      <c r="A1160" s="12">
        <v>1199</v>
      </c>
      <c r="B1160" s="4">
        <v>1600</v>
      </c>
      <c r="C1160" s="4" t="s">
        <v>256</v>
      </c>
      <c r="E1160" s="4" t="s">
        <v>7016</v>
      </c>
      <c r="J1160" s="4" t="s">
        <v>6802</v>
      </c>
      <c r="R1160" s="4" t="s">
        <v>7017</v>
      </c>
      <c r="U1160" s="4" t="s">
        <v>454</v>
      </c>
      <c r="X1160" s="4" t="s">
        <v>7018</v>
      </c>
      <c r="AC1160" s="4" t="s">
        <v>7019</v>
      </c>
      <c r="AI1160" s="4" t="s">
        <v>119</v>
      </c>
      <c r="AN1160" s="4" t="s">
        <v>7020</v>
      </c>
      <c r="AQ1160" s="4">
        <v>1971</v>
      </c>
      <c r="AS1160" s="4" t="s">
        <v>7021</v>
      </c>
      <c r="AX1160" s="4" t="s">
        <v>7021</v>
      </c>
      <c r="BD1160" s="4" t="s">
        <v>7022</v>
      </c>
      <c r="BF1160" s="4" t="s">
        <v>7023</v>
      </c>
      <c r="BL1160" s="4" t="s">
        <v>97</v>
      </c>
      <c r="BN1160" s="4" t="s">
        <v>97</v>
      </c>
      <c r="BU1160" s="4" t="s">
        <v>3819</v>
      </c>
      <c r="BV1160" s="4" t="s">
        <v>7024</v>
      </c>
      <c r="BY1160" s="4" t="s">
        <v>7025</v>
      </c>
      <c r="CA1160" s="6" t="str">
        <f>CONCATENATE(MID(AX1160,6,2),"/",MID(AX1160,9,2),"/",MID(AX1160,1,4))</f>
        <v>03/10/2010</v>
      </c>
      <c r="CB1160" s="7" t="str">
        <f>MID(BF1160,33,4)</f>
        <v>1199</v>
      </c>
    </row>
    <row r="1161" spans="1:80">
      <c r="A1161" s="12">
        <v>1200</v>
      </c>
      <c r="B1161" s="4">
        <v>1661</v>
      </c>
      <c r="C1161" s="4" t="s">
        <v>256</v>
      </c>
      <c r="E1161" s="4" t="s">
        <v>7026</v>
      </c>
      <c r="AI1161" s="4" t="s">
        <v>109</v>
      </c>
      <c r="AQ1161" s="4">
        <v>1991</v>
      </c>
      <c r="AS1161" s="4" t="s">
        <v>7027</v>
      </c>
      <c r="AX1161" s="4" t="s">
        <v>7027</v>
      </c>
      <c r="BF1161" s="4" t="s">
        <v>7028</v>
      </c>
      <c r="BL1161" s="4" t="s">
        <v>97</v>
      </c>
      <c r="BN1161" s="4" t="s">
        <v>97</v>
      </c>
      <c r="BY1161" s="4" t="s">
        <v>7029</v>
      </c>
      <c r="CA1161" s="6" t="str">
        <f>CONCATENATE(MID(AX1161,6,2),"/",MID(AX1161,9,2),"/",MID(AX1161,1,4))</f>
        <v>03/10/2010</v>
      </c>
      <c r="CB1161" s="7" t="str">
        <f>MID(BF1161,33,4)</f>
        <v>1200</v>
      </c>
    </row>
    <row r="1162" spans="1:80">
      <c r="A1162" s="12">
        <v>1201</v>
      </c>
      <c r="B1162" s="4">
        <v>1617</v>
      </c>
      <c r="C1162" s="4" t="s">
        <v>256</v>
      </c>
      <c r="E1162" s="4" t="s">
        <v>7030</v>
      </c>
      <c r="J1162" s="4" t="s">
        <v>7031</v>
      </c>
      <c r="P1162" s="4" t="s">
        <v>104</v>
      </c>
      <c r="R1162" s="4" t="s">
        <v>250</v>
      </c>
      <c r="U1162" s="4" t="s">
        <v>7032</v>
      </c>
      <c r="X1162" s="4" t="s">
        <v>7033</v>
      </c>
      <c r="AF1162" s="4" t="s">
        <v>7034</v>
      </c>
      <c r="AI1162" s="4" t="s">
        <v>119</v>
      </c>
      <c r="AQ1162" s="4">
        <v>1973</v>
      </c>
      <c r="AS1162" s="4" t="s">
        <v>7035</v>
      </c>
      <c r="AU1162" s="5">
        <v>38777</v>
      </c>
      <c r="AX1162" s="4" t="s">
        <v>7035</v>
      </c>
      <c r="BD1162" s="4" t="s">
        <v>7036</v>
      </c>
      <c r="BF1162" s="4" t="s">
        <v>7037</v>
      </c>
      <c r="BH1162" s="4" t="s">
        <v>96</v>
      </c>
      <c r="BL1162" s="4" t="s">
        <v>97</v>
      </c>
      <c r="BN1162" s="4" t="s">
        <v>97</v>
      </c>
      <c r="BV1162" s="4" t="s">
        <v>7038</v>
      </c>
      <c r="BY1162" s="4" t="s">
        <v>7039</v>
      </c>
      <c r="CA1162" s="6" t="str">
        <f>CONCATENATE(MID(AX1162,6,2),"/",MID(AX1162,9,2),"/",MID(AX1162,1,4))</f>
        <v>03/10/2010</v>
      </c>
      <c r="CB1162" s="7" t="str">
        <f>MID(BF1162,33,4)</f>
        <v>1201</v>
      </c>
    </row>
    <row r="1163" spans="1:80">
      <c r="A1163" s="12">
        <v>1202</v>
      </c>
      <c r="B1163" s="4">
        <v>1620</v>
      </c>
      <c r="C1163" s="4" t="s">
        <v>256</v>
      </c>
      <c r="E1163" s="4" t="s">
        <v>7040</v>
      </c>
      <c r="J1163" s="4" t="s">
        <v>6766</v>
      </c>
      <c r="R1163" s="4" t="s">
        <v>250</v>
      </c>
      <c r="X1163" s="4" t="s">
        <v>7041</v>
      </c>
      <c r="Z1163" s="4" t="s">
        <v>7042</v>
      </c>
      <c r="AC1163" s="4" t="s">
        <v>89</v>
      </c>
      <c r="AI1163" s="4" t="s">
        <v>119</v>
      </c>
      <c r="AQ1163" s="4">
        <v>1954</v>
      </c>
      <c r="AS1163" s="4" t="s">
        <v>7043</v>
      </c>
      <c r="AU1163" s="5">
        <v>38778</v>
      </c>
      <c r="AX1163" s="4" t="s">
        <v>7043</v>
      </c>
      <c r="BF1163" s="4" t="s">
        <v>7044</v>
      </c>
      <c r="BH1163" s="4" t="s">
        <v>7045</v>
      </c>
      <c r="BL1163" s="4" t="s">
        <v>97</v>
      </c>
      <c r="BN1163" s="4" t="s">
        <v>97</v>
      </c>
      <c r="BU1163" s="4" t="s">
        <v>3819</v>
      </c>
      <c r="BV1163" s="4" t="s">
        <v>7046</v>
      </c>
      <c r="BY1163" s="4" t="s">
        <v>7047</v>
      </c>
      <c r="CA1163" s="6" t="str">
        <f>CONCATENATE(MID(AX1163,6,2),"/",MID(AX1163,9,2),"/",MID(AX1163,1,4))</f>
        <v>03/10/2010</v>
      </c>
      <c r="CB1163" s="7" t="str">
        <f>MID(BF1163,33,4)</f>
        <v>1202</v>
      </c>
    </row>
    <row r="1164" spans="1:80">
      <c r="A1164" s="12">
        <v>1203</v>
      </c>
      <c r="B1164" s="4">
        <v>1662</v>
      </c>
      <c r="C1164" s="4" t="s">
        <v>256</v>
      </c>
      <c r="E1164" s="4" t="s">
        <v>7048</v>
      </c>
      <c r="J1164" s="4" t="s">
        <v>7049</v>
      </c>
      <c r="P1164" s="4" t="s">
        <v>104</v>
      </c>
      <c r="U1164" s="4" t="s">
        <v>804</v>
      </c>
      <c r="AC1164" s="4" t="s">
        <v>89</v>
      </c>
      <c r="AS1164" s="4" t="s">
        <v>7050</v>
      </c>
      <c r="AU1164" s="5">
        <v>38780</v>
      </c>
      <c r="AX1164" s="4" t="s">
        <v>7050</v>
      </c>
      <c r="BD1164" s="4" t="s">
        <v>7051</v>
      </c>
      <c r="BF1164" s="4" t="s">
        <v>7052</v>
      </c>
      <c r="BL1164" s="4" t="s">
        <v>97</v>
      </c>
      <c r="BN1164" s="4" t="s">
        <v>97</v>
      </c>
      <c r="BV1164" s="4" t="s">
        <v>7053</v>
      </c>
      <c r="BY1164" s="4" t="s">
        <v>7054</v>
      </c>
      <c r="CA1164" s="6" t="str">
        <f>CONCATENATE(MID(AX1164,6,2),"/",MID(AX1164,9,2),"/",MID(AX1164,1,4))</f>
        <v>03/10/2010</v>
      </c>
      <c r="CB1164" s="7" t="str">
        <f>MID(BF1164,33,4)</f>
        <v>1203</v>
      </c>
    </row>
    <row r="1165" spans="1:80">
      <c r="A1165" s="12">
        <v>1204</v>
      </c>
      <c r="B1165" s="4">
        <v>1646</v>
      </c>
      <c r="C1165" s="4" t="s">
        <v>256</v>
      </c>
      <c r="E1165" s="4" t="s">
        <v>7055</v>
      </c>
      <c r="J1165" s="4" t="s">
        <v>6898</v>
      </c>
      <c r="P1165" s="4" t="s">
        <v>104</v>
      </c>
      <c r="R1165" s="4" t="s">
        <v>250</v>
      </c>
      <c r="U1165" s="4" t="s">
        <v>454</v>
      </c>
      <c r="AC1165" s="4" t="s">
        <v>2856</v>
      </c>
      <c r="AI1165" s="4" t="s">
        <v>109</v>
      </c>
      <c r="AN1165" s="4" t="s">
        <v>724</v>
      </c>
      <c r="AQ1165" s="4">
        <v>1988</v>
      </c>
      <c r="AS1165" s="4" t="s">
        <v>7056</v>
      </c>
      <c r="AU1165" s="5">
        <v>38756</v>
      </c>
      <c r="AX1165" s="4" t="s">
        <v>7056</v>
      </c>
      <c r="BF1165" s="4" t="s">
        <v>7057</v>
      </c>
      <c r="BL1165" s="4" t="s">
        <v>97</v>
      </c>
      <c r="BN1165" s="4" t="s">
        <v>97</v>
      </c>
      <c r="BV1165" s="4" t="s">
        <v>7058</v>
      </c>
      <c r="BY1165" s="4" t="s">
        <v>146</v>
      </c>
      <c r="CA1165" s="6" t="str">
        <f>CONCATENATE(MID(AX1165,6,2),"/",MID(AX1165,9,2),"/",MID(AX1165,1,4))</f>
        <v>03/10/2010</v>
      </c>
      <c r="CB1165" s="7" t="str">
        <f>MID(BF1165,33,4)</f>
        <v>1204</v>
      </c>
    </row>
    <row r="1166" spans="1:80">
      <c r="A1166" s="12">
        <v>1205</v>
      </c>
      <c r="B1166" s="4">
        <v>1331</v>
      </c>
      <c r="C1166" s="4" t="s">
        <v>256</v>
      </c>
      <c r="E1166" s="4" t="s">
        <v>5940</v>
      </c>
      <c r="K1166" s="4" t="s">
        <v>5940</v>
      </c>
      <c r="U1166" s="4" t="s">
        <v>454</v>
      </c>
      <c r="AT1166" s="4" t="s">
        <v>7145</v>
      </c>
      <c r="AV1166" s="5">
        <v>38731</v>
      </c>
      <c r="AX1166" s="4" t="s">
        <v>7145</v>
      </c>
      <c r="AY1166" s="4" t="s">
        <v>7145</v>
      </c>
      <c r="BD1166" s="4" t="s">
        <v>7146</v>
      </c>
      <c r="BF1166" s="4" t="s">
        <v>7147</v>
      </c>
      <c r="BG1166" s="4" t="s">
        <v>7147</v>
      </c>
      <c r="BL1166" s="4" t="s">
        <v>97</v>
      </c>
      <c r="BN1166" s="4" t="s">
        <v>97</v>
      </c>
      <c r="BU1166" s="4" t="s">
        <v>5694</v>
      </c>
      <c r="BY1166" s="4" t="s">
        <v>146</v>
      </c>
      <c r="CA1166" s="8" t="str">
        <f>CONCATENATE(MID(AX1166,6,2),"/",MID(AX1166,9,2),"/",MID(AX1166,1,4))</f>
        <v>03/11/2010</v>
      </c>
      <c r="CB1166" s="7" t="str">
        <f>MID(BF1166,33,4)</f>
        <v>1205</v>
      </c>
    </row>
    <row r="1167" spans="1:80">
      <c r="A1167" s="12">
        <v>1206</v>
      </c>
      <c r="B1167" s="4">
        <v>1667</v>
      </c>
      <c r="C1167" s="4" t="s">
        <v>256</v>
      </c>
      <c r="E1167" s="4" t="s">
        <v>7063</v>
      </c>
      <c r="J1167" s="4" t="s">
        <v>5957</v>
      </c>
      <c r="P1167" s="4" t="s">
        <v>104</v>
      </c>
      <c r="R1167" s="4" t="s">
        <v>85</v>
      </c>
      <c r="U1167" s="4" t="s">
        <v>6128</v>
      </c>
      <c r="X1167" s="4" t="s">
        <v>89</v>
      </c>
      <c r="AC1167" s="4" t="s">
        <v>89</v>
      </c>
      <c r="AF1167" s="4" t="s">
        <v>6929</v>
      </c>
      <c r="AI1167" s="4" t="s">
        <v>91</v>
      </c>
      <c r="AN1167" s="4" t="s">
        <v>250</v>
      </c>
      <c r="AQ1167" s="4">
        <v>1979</v>
      </c>
      <c r="AS1167" s="4" t="s">
        <v>7064</v>
      </c>
      <c r="AU1167" s="5">
        <v>38756</v>
      </c>
      <c r="AX1167" s="4" t="s">
        <v>7064</v>
      </c>
      <c r="BF1167" s="4" t="s">
        <v>7065</v>
      </c>
      <c r="BL1167" s="4" t="s">
        <v>97</v>
      </c>
      <c r="BN1167" s="4" t="s">
        <v>97</v>
      </c>
      <c r="BV1167" s="4" t="s">
        <v>7066</v>
      </c>
      <c r="BY1167" s="4" t="s">
        <v>7067</v>
      </c>
      <c r="CA1167" s="6" t="str">
        <f>CONCATENATE(MID(AX1167,6,2),"/",MID(AX1167,9,2),"/",MID(AX1167,1,4))</f>
        <v>03/11/2010</v>
      </c>
      <c r="CB1167" s="7" t="str">
        <f>MID(BF1167,33,4)</f>
        <v>1206</v>
      </c>
    </row>
    <row r="1168" spans="1:80">
      <c r="A1168" s="12">
        <v>1207</v>
      </c>
      <c r="B1168" s="4">
        <v>1669</v>
      </c>
      <c r="C1168" s="4" t="s">
        <v>256</v>
      </c>
      <c r="E1168" s="4" t="s">
        <v>6722</v>
      </c>
      <c r="U1168" s="4" t="s">
        <v>2643</v>
      </c>
      <c r="AF1168" s="4" t="s">
        <v>455</v>
      </c>
      <c r="AI1168" s="4" t="s">
        <v>109</v>
      </c>
      <c r="AN1168" s="4" t="s">
        <v>92</v>
      </c>
      <c r="AQ1168" s="4">
        <v>1987</v>
      </c>
      <c r="AT1168" s="4" t="s">
        <v>7136</v>
      </c>
      <c r="AV1168" s="4" t="s">
        <v>6222</v>
      </c>
      <c r="AX1168" s="4" t="s">
        <v>7136</v>
      </c>
      <c r="AY1168" s="4" t="s">
        <v>7136</v>
      </c>
      <c r="BF1168" s="4" t="s">
        <v>7137</v>
      </c>
      <c r="BG1168" s="4" t="s">
        <v>7137</v>
      </c>
      <c r="BL1168" s="4" t="s">
        <v>97</v>
      </c>
      <c r="BN1168" s="4" t="s">
        <v>97</v>
      </c>
      <c r="BV1168" s="4" t="s">
        <v>7138</v>
      </c>
      <c r="BY1168" s="4" t="s">
        <v>7139</v>
      </c>
      <c r="CA1168" s="8" t="str">
        <f>CONCATENATE(MID(AX1168,6,2),"/",MID(AX1168,9,2),"/",MID(AX1168,1,4))</f>
        <v>03/11/2010</v>
      </c>
      <c r="CB1168" s="7" t="str">
        <f>MID(BF1168,33,4)</f>
        <v>1207</v>
      </c>
    </row>
    <row r="1169" spans="1:80">
      <c r="A1169" s="12">
        <v>1208</v>
      </c>
      <c r="B1169" s="4">
        <v>1670</v>
      </c>
      <c r="C1169" s="4" t="s">
        <v>256</v>
      </c>
      <c r="E1169" s="4" t="s">
        <v>6721</v>
      </c>
      <c r="K1169" s="4" t="s">
        <v>6577</v>
      </c>
      <c r="P1169" s="4" t="s">
        <v>104</v>
      </c>
      <c r="AF1169" s="4" t="s">
        <v>3594</v>
      </c>
      <c r="AI1169" s="4" t="s">
        <v>91</v>
      </c>
      <c r="AN1169" s="4" t="s">
        <v>1721</v>
      </c>
      <c r="AT1169" s="4" t="s">
        <v>7148</v>
      </c>
      <c r="AX1169" s="4" t="s">
        <v>7148</v>
      </c>
      <c r="AY1169" s="4" t="s">
        <v>7148</v>
      </c>
      <c r="BF1169" s="4" t="s">
        <v>7149</v>
      </c>
      <c r="BG1169" s="4" t="s">
        <v>7149</v>
      </c>
      <c r="BL1169" s="4" t="s">
        <v>97</v>
      </c>
      <c r="BN1169" s="4" t="s">
        <v>97</v>
      </c>
      <c r="BU1169" s="4" t="s">
        <v>3819</v>
      </c>
      <c r="BY1169" s="4" t="s">
        <v>7150</v>
      </c>
      <c r="CA1169" s="8" t="str">
        <f>CONCATENATE(MID(AX1169,6,2),"/",MID(AX1169,9,2),"/",MID(AX1169,1,4))</f>
        <v>03/11/2010</v>
      </c>
      <c r="CB1169" s="7" t="str">
        <f>MID(BF1169,33,4)</f>
        <v>1208</v>
      </c>
    </row>
    <row r="1170" spans="1:80">
      <c r="A1170" s="12">
        <v>1209</v>
      </c>
      <c r="B1170" s="4">
        <v>1671</v>
      </c>
      <c r="C1170" s="4" t="s">
        <v>256</v>
      </c>
      <c r="E1170" s="4" t="s">
        <v>7140</v>
      </c>
      <c r="K1170" s="4" t="s">
        <v>6722</v>
      </c>
      <c r="P1170" s="4" t="s">
        <v>104</v>
      </c>
      <c r="AF1170" s="4" t="s">
        <v>118</v>
      </c>
      <c r="AI1170" s="4" t="s">
        <v>109</v>
      </c>
      <c r="AN1170" s="4" t="s">
        <v>1721</v>
      </c>
      <c r="AT1170" s="4" t="s">
        <v>7141</v>
      </c>
      <c r="AX1170" s="4" t="s">
        <v>7141</v>
      </c>
      <c r="AY1170" s="4" t="s">
        <v>7141</v>
      </c>
      <c r="BF1170" s="4" t="s">
        <v>7142</v>
      </c>
      <c r="BG1170" s="4" t="s">
        <v>7142</v>
      </c>
      <c r="BL1170" s="4" t="s">
        <v>97</v>
      </c>
      <c r="BN1170" s="4" t="s">
        <v>97</v>
      </c>
      <c r="BU1170" s="4" t="s">
        <v>7143</v>
      </c>
      <c r="BV1170" s="4" t="s">
        <v>3819</v>
      </c>
      <c r="BY1170" s="4" t="s">
        <v>7144</v>
      </c>
      <c r="CA1170" s="8" t="str">
        <f>CONCATENATE(MID(AX1170,6,2),"/",MID(AX1170,9,2),"/",MID(AX1170,1,4))</f>
        <v>03/11/2010</v>
      </c>
      <c r="CB1170" s="7" t="str">
        <f>MID(BF1170,33,4)</f>
        <v>1209</v>
      </c>
    </row>
    <row r="1171" spans="1:80">
      <c r="A1171" s="12">
        <v>1210</v>
      </c>
      <c r="B1171" s="4">
        <v>1672</v>
      </c>
      <c r="C1171" s="4" t="s">
        <v>256</v>
      </c>
      <c r="E1171" s="4" t="s">
        <v>7068</v>
      </c>
      <c r="J1171" s="4" t="s">
        <v>6722</v>
      </c>
      <c r="AF1171" s="4" t="s">
        <v>455</v>
      </c>
      <c r="AI1171" s="4" t="s">
        <v>109</v>
      </c>
      <c r="AN1171" s="4" t="s">
        <v>1721</v>
      </c>
      <c r="AS1171" s="4" t="s">
        <v>7069</v>
      </c>
      <c r="AX1171" s="4" t="s">
        <v>7069</v>
      </c>
      <c r="BF1171" s="4" t="s">
        <v>7070</v>
      </c>
      <c r="BL1171" s="4" t="s">
        <v>97</v>
      </c>
      <c r="BN1171" s="4" t="s">
        <v>97</v>
      </c>
      <c r="BV1171" s="4" t="s">
        <v>3819</v>
      </c>
      <c r="BY1171" s="4" t="s">
        <v>7071</v>
      </c>
      <c r="CA1171" s="6" t="str">
        <f>CONCATENATE(MID(AX1171,6,2),"/",MID(AX1171,9,2),"/",MID(AX1171,1,4))</f>
        <v>03/11/2010</v>
      </c>
      <c r="CB1171" s="7" t="str">
        <f>MID(BF1171,33,4)</f>
        <v>1210</v>
      </c>
    </row>
    <row r="1172" spans="1:80">
      <c r="A1172" s="12">
        <v>1211</v>
      </c>
      <c r="B1172" s="4">
        <v>1524</v>
      </c>
      <c r="C1172" s="4" t="s">
        <v>256</v>
      </c>
      <c r="E1172" s="4" t="s">
        <v>7068</v>
      </c>
      <c r="J1172" s="4" t="s">
        <v>7072</v>
      </c>
      <c r="P1172" s="4" t="s">
        <v>104</v>
      </c>
      <c r="U1172" s="4" t="s">
        <v>86</v>
      </c>
      <c r="AF1172" s="4" t="s">
        <v>1812</v>
      </c>
      <c r="AI1172" s="4" t="s">
        <v>7073</v>
      </c>
      <c r="AN1172" s="4" t="s">
        <v>1721</v>
      </c>
      <c r="AQ1172" s="4">
        <v>1985</v>
      </c>
      <c r="AS1172" s="4" t="s">
        <v>7074</v>
      </c>
      <c r="AU1172" s="5">
        <v>38766</v>
      </c>
      <c r="AX1172" s="4" t="s">
        <v>7074</v>
      </c>
      <c r="BF1172" s="4" t="s">
        <v>7075</v>
      </c>
      <c r="BH1172" s="4" t="s">
        <v>96</v>
      </c>
      <c r="BL1172" s="4" t="s">
        <v>97</v>
      </c>
      <c r="BN1172" s="4" t="s">
        <v>97</v>
      </c>
      <c r="BV1172" s="4" t="s">
        <v>7076</v>
      </c>
      <c r="BY1172" s="4" t="s">
        <v>7071</v>
      </c>
      <c r="CA1172" s="6" t="str">
        <f>CONCATENATE(MID(AX1172,6,2),"/",MID(AX1172,9,2),"/",MID(AX1172,1,4))</f>
        <v>03/11/2010</v>
      </c>
      <c r="CB1172" s="7" t="str">
        <f>MID(BF1172,33,4)</f>
        <v>1211</v>
      </c>
    </row>
    <row r="1173" spans="1:80">
      <c r="A1173" s="12">
        <v>1212</v>
      </c>
      <c r="B1173" s="4">
        <v>1675</v>
      </c>
      <c r="C1173" s="4" t="s">
        <v>256</v>
      </c>
      <c r="E1173" s="4" t="s">
        <v>6874</v>
      </c>
      <c r="J1173" s="4" t="s">
        <v>6874</v>
      </c>
      <c r="P1173" s="4" t="s">
        <v>104</v>
      </c>
      <c r="R1173" s="4" t="s">
        <v>85</v>
      </c>
      <c r="U1173" s="4" t="s">
        <v>804</v>
      </c>
      <c r="Z1173" s="4" t="s">
        <v>7077</v>
      </c>
      <c r="AC1173" s="4" t="s">
        <v>89</v>
      </c>
      <c r="AF1173" s="4" t="s">
        <v>90</v>
      </c>
      <c r="AI1173" s="4" t="s">
        <v>109</v>
      </c>
      <c r="AN1173" s="4" t="s">
        <v>1721</v>
      </c>
      <c r="AQ1173" s="4">
        <v>1957</v>
      </c>
      <c r="AS1173" s="4" t="s">
        <v>7078</v>
      </c>
      <c r="AU1173" s="5">
        <v>38785</v>
      </c>
      <c r="AX1173" s="4" t="s">
        <v>7078</v>
      </c>
      <c r="BF1173" s="4" t="s">
        <v>7079</v>
      </c>
      <c r="BH1173" s="4" t="s">
        <v>96</v>
      </c>
      <c r="BL1173" s="4" t="s">
        <v>97</v>
      </c>
      <c r="BN1173" s="4" t="s">
        <v>97</v>
      </c>
      <c r="BV1173" s="4" t="s">
        <v>3819</v>
      </c>
      <c r="BY1173" s="4" t="s">
        <v>7080</v>
      </c>
      <c r="CA1173" s="6" t="str">
        <f>CONCATENATE(MID(AX1173,6,2),"/",MID(AX1173,9,2),"/",MID(AX1173,1,4))</f>
        <v>03/11/2010</v>
      </c>
      <c r="CB1173" s="7" t="str">
        <f>MID(BF1173,33,4)</f>
        <v>1212</v>
      </c>
    </row>
    <row r="1174" spans="1:80">
      <c r="A1174" s="12">
        <v>1213</v>
      </c>
      <c r="B1174" s="4">
        <v>1676</v>
      </c>
      <c r="C1174" s="4" t="s">
        <v>256</v>
      </c>
      <c r="E1174" s="4" t="s">
        <v>6778</v>
      </c>
      <c r="J1174" s="4" t="s">
        <v>6778</v>
      </c>
      <c r="P1174" s="4" t="s">
        <v>104</v>
      </c>
      <c r="U1174" s="4" t="s">
        <v>739</v>
      </c>
      <c r="X1174" s="4" t="s">
        <v>7081</v>
      </c>
      <c r="AC1174" s="4" t="s">
        <v>89</v>
      </c>
      <c r="AF1174" s="4" t="s">
        <v>3594</v>
      </c>
      <c r="AI1174" s="4" t="s">
        <v>91</v>
      </c>
      <c r="AN1174" s="4" t="s">
        <v>1721</v>
      </c>
      <c r="AQ1174" s="4">
        <v>1969</v>
      </c>
      <c r="AS1174" s="4" t="s">
        <v>7082</v>
      </c>
      <c r="AU1174" s="5">
        <v>38759</v>
      </c>
      <c r="AX1174" s="4" t="s">
        <v>7082</v>
      </c>
      <c r="BF1174" s="4" t="s">
        <v>7083</v>
      </c>
      <c r="BH1174" s="4" t="s">
        <v>96</v>
      </c>
      <c r="BL1174" s="4" t="s">
        <v>97</v>
      </c>
      <c r="BN1174" s="4" t="s">
        <v>97</v>
      </c>
      <c r="BV1174" s="4" t="s">
        <v>3819</v>
      </c>
      <c r="BY1174" s="4" t="s">
        <v>146</v>
      </c>
      <c r="CA1174" s="6" t="str">
        <f>CONCATENATE(MID(AX1174,6,2),"/",MID(AX1174,9,2),"/",MID(AX1174,1,4))</f>
        <v>03/11/2010</v>
      </c>
      <c r="CB1174" s="7" t="str">
        <f>MID(BF1174,33,4)</f>
        <v>1213</v>
      </c>
    </row>
    <row r="1175" spans="1:80">
      <c r="A1175" s="12">
        <v>1214</v>
      </c>
      <c r="B1175" s="4">
        <v>1601</v>
      </c>
      <c r="C1175" s="4" t="s">
        <v>256</v>
      </c>
      <c r="E1175" s="4" t="s">
        <v>7084</v>
      </c>
      <c r="J1175" s="4" t="s">
        <v>7085</v>
      </c>
      <c r="P1175" s="4" t="s">
        <v>104</v>
      </c>
      <c r="R1175" s="4" t="s">
        <v>2703</v>
      </c>
      <c r="U1175" s="4" t="s">
        <v>6734</v>
      </c>
      <c r="AC1175" s="4" t="s">
        <v>7086</v>
      </c>
      <c r="AI1175" s="4" t="s">
        <v>129</v>
      </c>
      <c r="AN1175" s="4" t="s">
        <v>2703</v>
      </c>
      <c r="AQ1175" s="4">
        <v>1955</v>
      </c>
      <c r="AS1175" s="4" t="s">
        <v>7087</v>
      </c>
      <c r="AU1175" s="5">
        <v>38759</v>
      </c>
      <c r="AX1175" s="4" t="s">
        <v>7087</v>
      </c>
      <c r="BD1175" s="4" t="s">
        <v>7088</v>
      </c>
      <c r="BF1175" s="4" t="s">
        <v>7089</v>
      </c>
      <c r="BH1175" s="4" t="s">
        <v>1669</v>
      </c>
      <c r="BL1175" s="4" t="s">
        <v>97</v>
      </c>
      <c r="BN1175" s="4" t="s">
        <v>97</v>
      </c>
      <c r="BV1175" s="4" t="s">
        <v>7090</v>
      </c>
      <c r="BY1175" s="4" t="s">
        <v>7091</v>
      </c>
      <c r="CA1175" s="6" t="str">
        <f>CONCATENATE(MID(AX1175,6,2),"/",MID(AX1175,9,2),"/",MID(AX1175,1,4))</f>
        <v>03/11/2010</v>
      </c>
      <c r="CB1175" s="7" t="str">
        <f>MID(BF1175,33,4)</f>
        <v>1214</v>
      </c>
    </row>
    <row r="1176" spans="1:80">
      <c r="A1176" s="12">
        <v>1215</v>
      </c>
      <c r="B1176" s="4">
        <v>1677</v>
      </c>
      <c r="C1176" s="4" t="s">
        <v>256</v>
      </c>
      <c r="E1176" s="4" t="s">
        <v>6874</v>
      </c>
      <c r="J1176" s="4" t="s">
        <v>6874</v>
      </c>
      <c r="P1176" s="4" t="s">
        <v>104</v>
      </c>
      <c r="R1176" s="4" t="s">
        <v>85</v>
      </c>
      <c r="U1176" s="4" t="s">
        <v>625</v>
      </c>
      <c r="Z1176" s="4" t="s">
        <v>7077</v>
      </c>
      <c r="AC1176" s="4" t="s">
        <v>89</v>
      </c>
      <c r="AF1176" s="4" t="s">
        <v>90</v>
      </c>
      <c r="AI1176" s="4" t="s">
        <v>109</v>
      </c>
      <c r="AN1176" s="4" t="s">
        <v>1721</v>
      </c>
      <c r="AQ1176" s="4">
        <v>1957</v>
      </c>
      <c r="AS1176" s="4" t="s">
        <v>7092</v>
      </c>
      <c r="AU1176" s="5">
        <v>38785</v>
      </c>
      <c r="AX1176" s="4" t="s">
        <v>7092</v>
      </c>
      <c r="BF1176" s="4" t="s">
        <v>7093</v>
      </c>
      <c r="BH1176" s="4" t="s">
        <v>96</v>
      </c>
      <c r="BL1176" s="4" t="s">
        <v>97</v>
      </c>
      <c r="BN1176" s="4" t="s">
        <v>97</v>
      </c>
      <c r="BV1176" s="4" t="s">
        <v>3819</v>
      </c>
      <c r="BY1176" s="4" t="s">
        <v>7094</v>
      </c>
      <c r="CA1176" s="6" t="str">
        <f>CONCATENATE(MID(AX1176,6,2),"/",MID(AX1176,9,2),"/",MID(AX1176,1,4))</f>
        <v>03/11/2010</v>
      </c>
      <c r="CB1176" s="7" t="str">
        <f>MID(BF1176,33,4)</f>
        <v>1215</v>
      </c>
    </row>
    <row r="1177" spans="1:80">
      <c r="A1177" s="12">
        <v>1216</v>
      </c>
      <c r="B1177" s="4">
        <v>1678</v>
      </c>
      <c r="C1177" s="4" t="s">
        <v>256</v>
      </c>
      <c r="E1177" s="4" t="s">
        <v>7095</v>
      </c>
      <c r="J1177" s="4" t="s">
        <v>6778</v>
      </c>
      <c r="P1177" s="4" t="s">
        <v>104</v>
      </c>
      <c r="U1177" s="4" t="s">
        <v>625</v>
      </c>
      <c r="X1177" s="4" t="s">
        <v>3593</v>
      </c>
      <c r="AC1177" s="4" t="s">
        <v>89</v>
      </c>
      <c r="AI1177" s="4" t="s">
        <v>129</v>
      </c>
      <c r="AN1177" s="4" t="s">
        <v>724</v>
      </c>
      <c r="AQ1177" s="4">
        <v>1999</v>
      </c>
      <c r="AS1177" s="4" t="s">
        <v>7096</v>
      </c>
      <c r="AU1177" s="5">
        <v>38758</v>
      </c>
      <c r="AX1177" s="4" t="s">
        <v>7096</v>
      </c>
      <c r="BD1177" s="4" t="s">
        <v>7097</v>
      </c>
      <c r="BF1177" s="4" t="s">
        <v>7098</v>
      </c>
      <c r="BH1177" s="4" t="s">
        <v>96</v>
      </c>
      <c r="BL1177" s="4" t="s">
        <v>97</v>
      </c>
      <c r="BN1177" s="4" t="s">
        <v>864</v>
      </c>
      <c r="BV1177" s="4" t="s">
        <v>3819</v>
      </c>
      <c r="BY1177" s="4" t="s">
        <v>7099</v>
      </c>
      <c r="CA1177" s="6" t="str">
        <f>CONCATENATE(MID(AX1177,6,2),"/",MID(AX1177,9,2),"/",MID(AX1177,1,4))</f>
        <v>03/11/2010</v>
      </c>
      <c r="CB1177" s="7" t="str">
        <f>MID(BF1177,33,4)</f>
        <v>1216</v>
      </c>
    </row>
    <row r="1178" spans="1:80">
      <c r="A1178" s="12">
        <v>1217</v>
      </c>
      <c r="B1178" s="4">
        <v>1679</v>
      </c>
      <c r="C1178" s="4" t="s">
        <v>256</v>
      </c>
      <c r="E1178" s="4" t="s">
        <v>7100</v>
      </c>
      <c r="J1178" s="4" t="s">
        <v>6874</v>
      </c>
      <c r="P1178" s="4" t="s">
        <v>104</v>
      </c>
      <c r="R1178" s="4" t="s">
        <v>85</v>
      </c>
      <c r="U1178" s="4" t="s">
        <v>117</v>
      </c>
      <c r="AC1178" s="4" t="s">
        <v>89</v>
      </c>
      <c r="AI1178" s="4" t="s">
        <v>109</v>
      </c>
      <c r="AN1178" s="4" t="s">
        <v>6881</v>
      </c>
      <c r="AS1178" s="4" t="s">
        <v>7101</v>
      </c>
      <c r="AU1178" s="5">
        <v>38784</v>
      </c>
      <c r="AX1178" s="4" t="s">
        <v>7101</v>
      </c>
      <c r="BF1178" s="4" t="s">
        <v>7102</v>
      </c>
      <c r="BH1178" s="4" t="s">
        <v>96</v>
      </c>
      <c r="BL1178" s="4" t="s">
        <v>97</v>
      </c>
      <c r="BN1178" s="4" t="s">
        <v>97</v>
      </c>
      <c r="BV1178" s="4" t="s">
        <v>3819</v>
      </c>
      <c r="BY1178" s="4" t="s">
        <v>7103</v>
      </c>
      <c r="CA1178" s="6" t="str">
        <f>CONCATENATE(MID(AX1178,6,2),"/",MID(AX1178,9,2),"/",MID(AX1178,1,4))</f>
        <v>03/11/2010</v>
      </c>
      <c r="CB1178" s="7" t="str">
        <f>MID(BF1178,33,4)</f>
        <v>1217</v>
      </c>
    </row>
    <row r="1179" spans="1:80">
      <c r="A1179" s="12">
        <v>1218</v>
      </c>
      <c r="B1179" s="4">
        <v>1582</v>
      </c>
      <c r="C1179" s="4" t="s">
        <v>256</v>
      </c>
      <c r="E1179" s="4" t="s">
        <v>6054</v>
      </c>
      <c r="P1179" s="4" t="s">
        <v>104</v>
      </c>
      <c r="U1179" s="4" t="s">
        <v>625</v>
      </c>
      <c r="X1179" s="4" t="s">
        <v>7104</v>
      </c>
      <c r="AC1179" s="4" t="s">
        <v>7105</v>
      </c>
      <c r="AI1179" s="4" t="s">
        <v>109</v>
      </c>
      <c r="AN1179" s="4" t="s">
        <v>724</v>
      </c>
      <c r="AQ1179" s="4">
        <v>1984</v>
      </c>
      <c r="AS1179" s="4" t="s">
        <v>7106</v>
      </c>
      <c r="AU1179" s="5">
        <v>38773</v>
      </c>
      <c r="AX1179" s="4" t="s">
        <v>7106</v>
      </c>
      <c r="BD1179" s="4" t="s">
        <v>7107</v>
      </c>
      <c r="BF1179" s="4" t="s">
        <v>7108</v>
      </c>
      <c r="BH1179" s="4" t="s">
        <v>96</v>
      </c>
      <c r="BL1179" s="4" t="s">
        <v>97</v>
      </c>
      <c r="BN1179" s="4" t="s">
        <v>97</v>
      </c>
      <c r="BV1179" s="4" t="s">
        <v>7109</v>
      </c>
      <c r="BY1179" s="4" t="s">
        <v>7110</v>
      </c>
      <c r="CA1179" s="6" t="str">
        <f>CONCATENATE(MID(AX1179,6,2),"/",MID(AX1179,9,2),"/",MID(AX1179,1,4))</f>
        <v>03/11/2010</v>
      </c>
      <c r="CB1179" s="7" t="str">
        <f>MID(BF1179,33,4)</f>
        <v>1218</v>
      </c>
    </row>
    <row r="1180" spans="1:80">
      <c r="A1180" s="12">
        <v>1219</v>
      </c>
      <c r="B1180" s="4">
        <v>1608</v>
      </c>
      <c r="C1180" s="4" t="s">
        <v>256</v>
      </c>
      <c r="E1180" s="4" t="s">
        <v>7111</v>
      </c>
      <c r="J1180" s="4" t="s">
        <v>7112</v>
      </c>
      <c r="P1180" s="4" t="s">
        <v>104</v>
      </c>
      <c r="R1180" s="4" t="s">
        <v>7113</v>
      </c>
      <c r="U1180" s="4" t="s">
        <v>7114</v>
      </c>
      <c r="AI1180" s="4" t="s">
        <v>119</v>
      </c>
      <c r="AN1180" s="4" t="s">
        <v>250</v>
      </c>
      <c r="AQ1180" s="4">
        <v>1958</v>
      </c>
      <c r="AS1180" s="4" t="s">
        <v>7115</v>
      </c>
      <c r="AU1180" s="5">
        <v>38773</v>
      </c>
      <c r="AX1180" s="4" t="s">
        <v>7115</v>
      </c>
      <c r="BD1180" s="4" t="s">
        <v>7116</v>
      </c>
      <c r="BF1180" s="4" t="s">
        <v>7117</v>
      </c>
      <c r="BL1180" s="4" t="s">
        <v>97</v>
      </c>
      <c r="BN1180" s="4" t="s">
        <v>97</v>
      </c>
      <c r="BV1180" s="4" t="s">
        <v>7118</v>
      </c>
      <c r="BY1180" s="4" t="s">
        <v>7119</v>
      </c>
      <c r="CA1180" s="6" t="str">
        <f>CONCATENATE(MID(AX1180,6,2),"/",MID(AX1180,9,2),"/",MID(AX1180,1,4))</f>
        <v>03/11/2010</v>
      </c>
      <c r="CB1180" s="7" t="str">
        <f>MID(BF1180,33,4)</f>
        <v>1219</v>
      </c>
    </row>
    <row r="1181" spans="1:80">
      <c r="A1181" s="12">
        <v>1220</v>
      </c>
      <c r="B1181" s="4">
        <v>1680</v>
      </c>
      <c r="C1181" s="4" t="s">
        <v>256</v>
      </c>
      <c r="E1181" s="4" t="s">
        <v>7120</v>
      </c>
      <c r="J1181" s="4" t="s">
        <v>6054</v>
      </c>
      <c r="P1181" s="4" t="s">
        <v>104</v>
      </c>
      <c r="U1181" s="4" t="s">
        <v>454</v>
      </c>
      <c r="X1181" s="4" t="s">
        <v>87</v>
      </c>
      <c r="AC1181" s="4" t="s">
        <v>89</v>
      </c>
      <c r="AI1181" s="4" t="s">
        <v>91</v>
      </c>
      <c r="AN1181" s="4" t="s">
        <v>250</v>
      </c>
      <c r="AQ1181" s="4">
        <v>1990</v>
      </c>
      <c r="AS1181" s="4" t="s">
        <v>7121</v>
      </c>
      <c r="AU1181" s="5">
        <v>38772</v>
      </c>
      <c r="AX1181" s="4" t="s">
        <v>7121</v>
      </c>
      <c r="BD1181" s="4" t="s">
        <v>7122</v>
      </c>
      <c r="BF1181" s="4" t="s">
        <v>7123</v>
      </c>
      <c r="BL1181" s="4" t="s">
        <v>97</v>
      </c>
      <c r="BN1181" s="4" t="s">
        <v>97</v>
      </c>
      <c r="BV1181" s="4" t="s">
        <v>3819</v>
      </c>
      <c r="BY1181" s="4" t="s">
        <v>7124</v>
      </c>
      <c r="CA1181" s="6" t="str">
        <f>CONCATENATE(MID(AX1181,6,2),"/",MID(AX1181,9,2),"/",MID(AX1181,1,4))</f>
        <v>03/11/2010</v>
      </c>
      <c r="CB1181" s="7" t="str">
        <f>MID(BF1181,33,4)</f>
        <v>1220</v>
      </c>
    </row>
    <row r="1182" spans="1:80">
      <c r="A1182" s="12">
        <v>1221</v>
      </c>
      <c r="B1182" s="4">
        <v>1623</v>
      </c>
      <c r="C1182" s="4" t="s">
        <v>256</v>
      </c>
      <c r="E1182" s="4" t="s">
        <v>7125</v>
      </c>
      <c r="J1182" s="4" t="s">
        <v>5706</v>
      </c>
      <c r="P1182" s="4" t="s">
        <v>104</v>
      </c>
      <c r="R1182" s="4" t="s">
        <v>250</v>
      </c>
      <c r="U1182" s="4" t="s">
        <v>804</v>
      </c>
      <c r="X1182" s="4" t="s">
        <v>87</v>
      </c>
      <c r="AC1182" s="4" t="s">
        <v>89</v>
      </c>
      <c r="AF1182" s="4" t="s">
        <v>483</v>
      </c>
      <c r="AI1182" s="4" t="s">
        <v>91</v>
      </c>
      <c r="AN1182" s="4" t="s">
        <v>250</v>
      </c>
      <c r="AQ1182" s="4">
        <v>1973</v>
      </c>
      <c r="AS1182" s="4" t="s">
        <v>7126</v>
      </c>
      <c r="AU1182" s="5">
        <v>38767</v>
      </c>
      <c r="AX1182" s="4" t="s">
        <v>7126</v>
      </c>
      <c r="BD1182" s="4" t="s">
        <v>7127</v>
      </c>
      <c r="BF1182" s="4" t="s">
        <v>7128</v>
      </c>
      <c r="BH1182" s="4" t="s">
        <v>96</v>
      </c>
      <c r="BL1182" s="4" t="s">
        <v>97</v>
      </c>
      <c r="BN1182" s="4" t="s">
        <v>97</v>
      </c>
      <c r="BV1182" s="4" t="s">
        <v>7129</v>
      </c>
      <c r="BY1182" s="4" t="s">
        <v>2664</v>
      </c>
      <c r="CA1182" s="6" t="str">
        <f>CONCATENATE(MID(AX1182,6,2),"/",MID(AX1182,9,2),"/",MID(AX1182,1,4))</f>
        <v>03/11/2010</v>
      </c>
      <c r="CB1182" s="7" t="str">
        <f>MID(BF1182,33,4)</f>
        <v>1221</v>
      </c>
    </row>
    <row r="1183" spans="1:80">
      <c r="A1183" s="12">
        <v>1222</v>
      </c>
      <c r="B1183" s="4">
        <v>1663</v>
      </c>
      <c r="C1183" s="4" t="s">
        <v>256</v>
      </c>
      <c r="E1183" s="4" t="s">
        <v>7130</v>
      </c>
      <c r="J1183" s="4" t="s">
        <v>5706</v>
      </c>
      <c r="P1183" s="4" t="s">
        <v>104</v>
      </c>
      <c r="R1183" s="4" t="s">
        <v>250</v>
      </c>
      <c r="U1183" s="4" t="s">
        <v>2481</v>
      </c>
      <c r="X1183" s="4" t="s">
        <v>87</v>
      </c>
      <c r="AC1183" s="4" t="s">
        <v>89</v>
      </c>
      <c r="AF1183" s="4" t="s">
        <v>90</v>
      </c>
      <c r="AI1183" s="4" t="s">
        <v>91</v>
      </c>
      <c r="AN1183" s="4" t="s">
        <v>250</v>
      </c>
      <c r="AQ1183" s="4">
        <v>2003</v>
      </c>
      <c r="AS1183" s="4" t="s">
        <v>7131</v>
      </c>
      <c r="AU1183" s="5">
        <v>38784</v>
      </c>
      <c r="AX1183" s="4" t="s">
        <v>7131</v>
      </c>
      <c r="BD1183" s="4" t="s">
        <v>7132</v>
      </c>
      <c r="BF1183" s="4" t="s">
        <v>7133</v>
      </c>
      <c r="BH1183" s="4" t="s">
        <v>96</v>
      </c>
      <c r="BL1183" s="4" t="s">
        <v>864</v>
      </c>
      <c r="BN1183" s="4" t="s">
        <v>864</v>
      </c>
      <c r="BV1183" s="4" t="s">
        <v>7134</v>
      </c>
      <c r="BY1183" s="4" t="s">
        <v>7135</v>
      </c>
      <c r="CA1183" s="6" t="str">
        <f>CONCATENATE(MID(AX1183,6,2),"/",MID(AX1183,9,2),"/",MID(AX1183,1,4))</f>
        <v>03/11/2010</v>
      </c>
      <c r="CB1183" s="7" t="str">
        <f>MID(BF1183,33,4)</f>
        <v>1222</v>
      </c>
    </row>
    <row r="1184" spans="1:80">
      <c r="A1184" s="12">
        <v>1223</v>
      </c>
      <c r="B1184" s="4">
        <v>1683</v>
      </c>
      <c r="C1184" s="4" t="s">
        <v>256</v>
      </c>
      <c r="E1184" s="4" t="s">
        <v>7151</v>
      </c>
      <c r="R1184" s="4" t="s">
        <v>246</v>
      </c>
      <c r="U1184" s="4" t="s">
        <v>625</v>
      </c>
      <c r="X1184" s="4" t="s">
        <v>429</v>
      </c>
      <c r="Z1184" s="4" t="s">
        <v>1712</v>
      </c>
      <c r="AC1184" s="4" t="s">
        <v>1542</v>
      </c>
      <c r="AF1184" s="4" t="s">
        <v>2100</v>
      </c>
      <c r="AI1184" s="4" t="s">
        <v>91</v>
      </c>
      <c r="AN1184" s="4" t="s">
        <v>157</v>
      </c>
      <c r="AQ1184" s="4">
        <v>1990</v>
      </c>
      <c r="AS1184" s="4" t="s">
        <v>7152</v>
      </c>
      <c r="AU1184" s="5">
        <v>38786</v>
      </c>
      <c r="AX1184" s="4" t="s">
        <v>7152</v>
      </c>
      <c r="BD1184" s="4" t="s">
        <v>7153</v>
      </c>
      <c r="BF1184" s="4" t="s">
        <v>7154</v>
      </c>
      <c r="BH1184" s="4" t="s">
        <v>7155</v>
      </c>
      <c r="BL1184" s="4" t="s">
        <v>97</v>
      </c>
      <c r="BN1184" s="4" t="s">
        <v>97</v>
      </c>
      <c r="BV1184" s="4" t="s">
        <v>7156</v>
      </c>
      <c r="BY1184" s="4" t="s">
        <v>7157</v>
      </c>
      <c r="CA1184" s="6" t="str">
        <f>CONCATENATE(MID(AX1184,6,2),"/",MID(AX1184,9,2),"/",MID(AX1184,1,4))</f>
        <v>03/12/2010</v>
      </c>
      <c r="CB1184" s="7" t="str">
        <f>MID(BF1184,33,4)</f>
        <v>1223</v>
      </c>
    </row>
    <row r="1185" spans="1:80">
      <c r="A1185" s="12">
        <v>1224</v>
      </c>
      <c r="B1185" s="4">
        <v>1673</v>
      </c>
      <c r="C1185" s="4" t="s">
        <v>256</v>
      </c>
      <c r="E1185" s="4" t="s">
        <v>7166</v>
      </c>
      <c r="K1185" s="4" t="s">
        <v>7167</v>
      </c>
      <c r="P1185" s="4" t="s">
        <v>104</v>
      </c>
      <c r="R1185" s="4" t="s">
        <v>116</v>
      </c>
      <c r="U1185" s="4" t="s">
        <v>739</v>
      </c>
      <c r="X1185" s="4" t="s">
        <v>7168</v>
      </c>
      <c r="AC1185" s="4" t="s">
        <v>89</v>
      </c>
      <c r="AF1185" s="4" t="s">
        <v>118</v>
      </c>
      <c r="AI1185" s="4" t="s">
        <v>119</v>
      </c>
      <c r="AN1185" s="4" t="s">
        <v>1757</v>
      </c>
      <c r="AQ1185" s="4">
        <v>1967</v>
      </c>
      <c r="AT1185" s="4" t="s">
        <v>7169</v>
      </c>
      <c r="AV1185" s="5">
        <v>38766</v>
      </c>
      <c r="AX1185" s="4" t="s">
        <v>7169</v>
      </c>
      <c r="AY1185" s="4" t="s">
        <v>7169</v>
      </c>
      <c r="BF1185" s="4" t="s">
        <v>7170</v>
      </c>
      <c r="BG1185" s="4" t="s">
        <v>7170</v>
      </c>
      <c r="BH1185" s="4" t="s">
        <v>96</v>
      </c>
      <c r="BL1185" s="4" t="s">
        <v>97</v>
      </c>
      <c r="BN1185" s="4" t="s">
        <v>97</v>
      </c>
      <c r="BU1185" s="4" t="s">
        <v>7171</v>
      </c>
      <c r="BY1185" s="4" t="s">
        <v>7172</v>
      </c>
      <c r="CA1185" s="8" t="str">
        <f>CONCATENATE(MID(AX1185,6,2),"/",MID(AX1185,9,2),"/",MID(AX1185,1,4))</f>
        <v>03/12/2010</v>
      </c>
      <c r="CB1185" s="7" t="str">
        <f>MID(BF1185,33,4)</f>
        <v>1224</v>
      </c>
    </row>
    <row r="1186" spans="1:80">
      <c r="A1186" s="12">
        <v>1225</v>
      </c>
      <c r="B1186" s="4">
        <v>1609</v>
      </c>
      <c r="C1186" s="4" t="s">
        <v>256</v>
      </c>
      <c r="E1186" s="4" t="s">
        <v>7158</v>
      </c>
      <c r="J1186" s="4" t="s">
        <v>7159</v>
      </c>
      <c r="P1186" s="4" t="s">
        <v>104</v>
      </c>
      <c r="R1186" s="4" t="s">
        <v>7160</v>
      </c>
      <c r="U1186" s="4" t="s">
        <v>280</v>
      </c>
      <c r="AF1186" s="4" t="s">
        <v>118</v>
      </c>
      <c r="AI1186" s="4" t="s">
        <v>119</v>
      </c>
      <c r="AN1186" s="4" t="s">
        <v>1721</v>
      </c>
      <c r="AQ1186" s="4">
        <v>1958</v>
      </c>
      <c r="AS1186" s="4" t="s">
        <v>7161</v>
      </c>
      <c r="AU1186" s="5">
        <v>38770</v>
      </c>
      <c r="AX1186" s="4" t="s">
        <v>7161</v>
      </c>
      <c r="BD1186" s="4" t="s">
        <v>7162</v>
      </c>
      <c r="BF1186" s="4" t="s">
        <v>7163</v>
      </c>
      <c r="BL1186" s="4" t="s">
        <v>97</v>
      </c>
      <c r="BN1186" s="4" t="s">
        <v>97</v>
      </c>
      <c r="BV1186" s="4" t="s">
        <v>7164</v>
      </c>
      <c r="BY1186" s="4" t="s">
        <v>7165</v>
      </c>
      <c r="CA1186" s="6" t="str">
        <f>CONCATENATE(MID(AX1186,6,2),"/",MID(AX1186,9,2),"/",MID(AX1186,1,4))</f>
        <v>03/12/2010</v>
      </c>
      <c r="CB1186" s="7" t="str">
        <f>MID(BF1186,33,4)</f>
        <v>1225</v>
      </c>
    </row>
    <row r="1187" spans="1:80">
      <c r="A1187" s="12">
        <v>1226</v>
      </c>
      <c r="B1187" s="4">
        <v>1682</v>
      </c>
      <c r="C1187" s="4" t="s">
        <v>256</v>
      </c>
      <c r="E1187" s="4" t="s">
        <v>7151</v>
      </c>
      <c r="R1187" s="4" t="s">
        <v>246</v>
      </c>
      <c r="U1187" s="4" t="s">
        <v>625</v>
      </c>
      <c r="X1187" s="4" t="s">
        <v>429</v>
      </c>
      <c r="AC1187" s="4" t="s">
        <v>1542</v>
      </c>
      <c r="AF1187" s="4" t="s">
        <v>2100</v>
      </c>
      <c r="AI1187" s="4" t="s">
        <v>91</v>
      </c>
      <c r="AN1187" s="4" t="s">
        <v>157</v>
      </c>
      <c r="AQ1187" s="4">
        <v>1990</v>
      </c>
      <c r="AS1187" s="4" t="s">
        <v>7173</v>
      </c>
      <c r="AU1187" s="5">
        <v>38786</v>
      </c>
      <c r="AX1187" s="4" t="s">
        <v>7173</v>
      </c>
      <c r="BD1187" s="4" t="s">
        <v>7153</v>
      </c>
      <c r="BF1187" s="4" t="s">
        <v>7174</v>
      </c>
      <c r="BH1187" s="4" t="s">
        <v>96</v>
      </c>
      <c r="BL1187" s="4" t="s">
        <v>97</v>
      </c>
      <c r="BN1187" s="4" t="s">
        <v>97</v>
      </c>
      <c r="BV1187" s="4" t="s">
        <v>2777</v>
      </c>
      <c r="BY1187" s="4" t="s">
        <v>7175</v>
      </c>
      <c r="CA1187" s="6" t="str">
        <f>CONCATENATE(MID(AX1187,6,2),"/",MID(AX1187,9,2),"/",MID(AX1187,1,4))</f>
        <v>03/13/2010</v>
      </c>
      <c r="CB1187" s="7" t="str">
        <f>MID(BF1187,33,4)</f>
        <v>1226</v>
      </c>
    </row>
    <row r="1188" spans="1:80">
      <c r="A1188" s="12">
        <v>1227</v>
      </c>
      <c r="B1188" s="4">
        <v>1686</v>
      </c>
      <c r="C1188" s="4" t="s">
        <v>256</v>
      </c>
      <c r="E1188" s="4" t="s">
        <v>7176</v>
      </c>
      <c r="R1188" s="4" t="s">
        <v>85</v>
      </c>
      <c r="U1188" s="4" t="s">
        <v>86</v>
      </c>
      <c r="X1188" s="4" t="s">
        <v>7177</v>
      </c>
      <c r="AC1188" s="4" t="s">
        <v>89</v>
      </c>
      <c r="AF1188" s="4" t="s">
        <v>7178</v>
      </c>
      <c r="AI1188" s="4" t="s">
        <v>91</v>
      </c>
      <c r="AN1188" s="4" t="s">
        <v>1721</v>
      </c>
      <c r="AQ1188" s="5">
        <v>30396</v>
      </c>
      <c r="AS1188" s="4" t="s">
        <v>7179</v>
      </c>
      <c r="AU1188" s="5">
        <v>38788</v>
      </c>
      <c r="AX1188" s="4" t="s">
        <v>7179</v>
      </c>
      <c r="BD1188" s="4" t="s">
        <v>7180</v>
      </c>
      <c r="BF1188" s="4" t="s">
        <v>7181</v>
      </c>
      <c r="BH1188" s="4" t="s">
        <v>96</v>
      </c>
      <c r="BL1188" s="4" t="s">
        <v>97</v>
      </c>
      <c r="BN1188" s="4" t="s">
        <v>97</v>
      </c>
      <c r="BV1188" s="4" t="s">
        <v>7182</v>
      </c>
      <c r="BY1188" s="4" t="s">
        <v>7183</v>
      </c>
      <c r="CA1188" s="6" t="str">
        <f>CONCATENATE(MID(AX1188,6,2),"/",MID(AX1188,9,2),"/",MID(AX1188,1,4))</f>
        <v>03/13/2010</v>
      </c>
      <c r="CB1188" s="7" t="str">
        <f>MID(BF1188,33,4)</f>
        <v>1227</v>
      </c>
    </row>
    <row r="1189" spans="1:80">
      <c r="A1189" s="12">
        <v>1228</v>
      </c>
      <c r="B1189" s="4">
        <v>1688</v>
      </c>
      <c r="C1189" s="4" t="s">
        <v>256</v>
      </c>
      <c r="E1189" s="4" t="s">
        <v>7184</v>
      </c>
      <c r="J1189" s="4" t="s">
        <v>5940</v>
      </c>
      <c r="U1189" s="4" t="s">
        <v>625</v>
      </c>
      <c r="X1189" s="4" t="s">
        <v>87</v>
      </c>
      <c r="Z1189" s="4" t="s">
        <v>155</v>
      </c>
      <c r="AC1189" s="4" t="s">
        <v>89</v>
      </c>
      <c r="AI1189" s="4" t="s">
        <v>109</v>
      </c>
      <c r="AN1189" s="4" t="s">
        <v>250</v>
      </c>
      <c r="AQ1189" s="4">
        <v>1953</v>
      </c>
      <c r="AS1189" s="4" t="s">
        <v>7185</v>
      </c>
      <c r="AU1189" s="5">
        <v>38772</v>
      </c>
      <c r="AX1189" s="4" t="s">
        <v>7185</v>
      </c>
      <c r="BD1189" s="4" t="s">
        <v>7186</v>
      </c>
      <c r="BF1189" s="4" t="s">
        <v>7187</v>
      </c>
      <c r="BL1189" s="4" t="s">
        <v>97</v>
      </c>
      <c r="BN1189" s="4" t="s">
        <v>97</v>
      </c>
      <c r="BV1189" s="4" t="s">
        <v>7188</v>
      </c>
      <c r="BY1189" s="4" t="s">
        <v>7189</v>
      </c>
      <c r="CA1189" s="6" t="str">
        <f>CONCATENATE(MID(AX1189,6,2),"/",MID(AX1189,9,2),"/",MID(AX1189,1,4))</f>
        <v>03/13/2010</v>
      </c>
      <c r="CB1189" s="7" t="str">
        <f>MID(BF1189,33,4)</f>
        <v>1228</v>
      </c>
    </row>
    <row r="1190" spans="1:80">
      <c r="A1190" s="12">
        <v>1229</v>
      </c>
      <c r="B1190" s="4">
        <v>1616</v>
      </c>
      <c r="C1190" s="4" t="s">
        <v>256</v>
      </c>
      <c r="E1190" s="4" t="s">
        <v>7190</v>
      </c>
      <c r="J1190" s="4" t="s">
        <v>7191</v>
      </c>
      <c r="P1190" s="4" t="s">
        <v>104</v>
      </c>
      <c r="R1190" s="4" t="s">
        <v>2855</v>
      </c>
      <c r="U1190" s="4" t="s">
        <v>86</v>
      </c>
      <c r="AC1190" s="4" t="s">
        <v>7192</v>
      </c>
      <c r="AI1190" s="4" t="s">
        <v>129</v>
      </c>
      <c r="AQ1190" s="4">
        <v>1990</v>
      </c>
      <c r="AS1190" s="4" t="s">
        <v>7193</v>
      </c>
      <c r="AU1190" s="5">
        <v>38729</v>
      </c>
      <c r="AX1190" s="4" t="s">
        <v>7193</v>
      </c>
      <c r="BF1190" s="4" t="s">
        <v>7194</v>
      </c>
      <c r="BH1190" s="4" t="s">
        <v>1669</v>
      </c>
      <c r="BL1190" s="4" t="s">
        <v>97</v>
      </c>
      <c r="BN1190" s="4" t="s">
        <v>97</v>
      </c>
      <c r="BV1190" s="4" t="s">
        <v>3819</v>
      </c>
      <c r="BY1190" s="4" t="s">
        <v>6570</v>
      </c>
      <c r="CA1190" s="6" t="str">
        <f>CONCATENATE(MID(AX1190,6,2),"/",MID(AX1190,9,2),"/",MID(AX1190,1,4))</f>
        <v>03/13/2010</v>
      </c>
      <c r="CB1190" s="7" t="str">
        <f>MID(BF1190,33,4)</f>
        <v>1229</v>
      </c>
    </row>
    <row r="1191" spans="1:80">
      <c r="A1191" s="12">
        <v>1230</v>
      </c>
      <c r="B1191" s="4">
        <v>1687</v>
      </c>
      <c r="C1191" s="4" t="s">
        <v>256</v>
      </c>
      <c r="E1191" s="4" t="s">
        <v>7195</v>
      </c>
      <c r="J1191" s="4" t="s">
        <v>5940</v>
      </c>
      <c r="U1191" s="4" t="s">
        <v>625</v>
      </c>
      <c r="X1191" s="4" t="s">
        <v>7196</v>
      </c>
      <c r="Z1191" s="4" t="s">
        <v>477</v>
      </c>
      <c r="AC1191" s="4" t="s">
        <v>89</v>
      </c>
      <c r="AI1191" s="4" t="s">
        <v>1254</v>
      </c>
      <c r="AS1191" s="4" t="s">
        <v>7197</v>
      </c>
      <c r="AU1191" s="5">
        <v>38786</v>
      </c>
      <c r="AX1191" s="4" t="s">
        <v>7197</v>
      </c>
      <c r="BD1191" s="4" t="s">
        <v>7198</v>
      </c>
      <c r="BF1191" s="4" t="s">
        <v>7199</v>
      </c>
      <c r="BL1191" s="4" t="s">
        <v>97</v>
      </c>
      <c r="BN1191" s="4" t="s">
        <v>97</v>
      </c>
      <c r="BV1191" s="4" t="s">
        <v>7200</v>
      </c>
      <c r="BY1191" s="4" t="s">
        <v>7201</v>
      </c>
      <c r="CA1191" s="6" t="str">
        <f>CONCATENATE(MID(AX1191,6,2),"/",MID(AX1191,9,2),"/",MID(AX1191,1,4))</f>
        <v>03/13/2010</v>
      </c>
      <c r="CB1191" s="7" t="str">
        <f>MID(BF1191,33,4)</f>
        <v>1230</v>
      </c>
    </row>
    <row r="1192" spans="1:80">
      <c r="A1192" s="12">
        <v>1231</v>
      </c>
      <c r="B1192" s="4">
        <v>1689</v>
      </c>
      <c r="C1192" s="4" t="s">
        <v>256</v>
      </c>
      <c r="E1192" s="4" t="s">
        <v>7202</v>
      </c>
      <c r="J1192" s="4" t="s">
        <v>7203</v>
      </c>
      <c r="R1192" s="4" t="s">
        <v>250</v>
      </c>
      <c r="U1192" s="4" t="s">
        <v>86</v>
      </c>
      <c r="X1192" s="4" t="s">
        <v>87</v>
      </c>
      <c r="Z1192" s="4" t="s">
        <v>7204</v>
      </c>
      <c r="AC1192" s="4" t="s">
        <v>89</v>
      </c>
      <c r="AF1192" s="4" t="s">
        <v>2864</v>
      </c>
      <c r="AI1192" s="4" t="s">
        <v>109</v>
      </c>
      <c r="AN1192" s="4" t="s">
        <v>250</v>
      </c>
      <c r="AQ1192" s="4">
        <v>1981</v>
      </c>
      <c r="AS1192" s="4" t="s">
        <v>7205</v>
      </c>
      <c r="AU1192" s="5">
        <v>38762</v>
      </c>
      <c r="AX1192" s="4" t="s">
        <v>7205</v>
      </c>
      <c r="BF1192" s="4" t="s">
        <v>7206</v>
      </c>
      <c r="BL1192" s="4" t="s">
        <v>97</v>
      </c>
      <c r="BN1192" s="4" t="s">
        <v>97</v>
      </c>
      <c r="BV1192" s="4" t="s">
        <v>7207</v>
      </c>
      <c r="BY1192" s="4" t="s">
        <v>7208</v>
      </c>
      <c r="CA1192" s="6" t="str">
        <f>CONCATENATE(MID(AX1192,6,2),"/",MID(AX1192,9,2),"/",MID(AX1192,1,4))</f>
        <v>03/13/2010</v>
      </c>
      <c r="CB1192" s="7" t="str">
        <f>MID(BF1192,33,4)</f>
        <v>1231</v>
      </c>
    </row>
    <row r="1193" spans="1:80">
      <c r="A1193" s="12">
        <v>1232</v>
      </c>
      <c r="B1193" s="4">
        <v>1613</v>
      </c>
      <c r="C1193" s="4" t="s">
        <v>256</v>
      </c>
      <c r="E1193" s="4" t="s">
        <v>7209</v>
      </c>
      <c r="J1193" s="4" t="s">
        <v>5940</v>
      </c>
      <c r="P1193" s="4" t="s">
        <v>104</v>
      </c>
      <c r="U1193" s="4" t="s">
        <v>625</v>
      </c>
      <c r="X1193" s="4" t="s">
        <v>87</v>
      </c>
      <c r="Z1193" s="4" t="s">
        <v>7210</v>
      </c>
      <c r="AC1193" s="4" t="s">
        <v>89</v>
      </c>
      <c r="AI1193" s="4" t="s">
        <v>109</v>
      </c>
      <c r="AN1193" s="4" t="s">
        <v>250</v>
      </c>
      <c r="AS1193" s="4" t="s">
        <v>7211</v>
      </c>
      <c r="AU1193" s="5">
        <v>38736</v>
      </c>
      <c r="AX1193" s="4" t="s">
        <v>7211</v>
      </c>
      <c r="BF1193" s="4" t="s">
        <v>7212</v>
      </c>
      <c r="BL1193" s="4" t="s">
        <v>97</v>
      </c>
      <c r="BN1193" s="4" t="s">
        <v>97</v>
      </c>
      <c r="BV1193" s="4" t="s">
        <v>7213</v>
      </c>
      <c r="BY1193" s="4" t="s">
        <v>7214</v>
      </c>
      <c r="CA1193" s="6" t="str">
        <f>CONCATENATE(MID(AX1193,6,2),"/",MID(AX1193,9,2),"/",MID(AX1193,1,4))</f>
        <v>03/13/2010</v>
      </c>
      <c r="CB1193" s="7" t="str">
        <f>MID(BF1193,33,4)</f>
        <v>1232</v>
      </c>
    </row>
    <row r="1194" spans="1:80">
      <c r="A1194" s="12">
        <v>1233</v>
      </c>
      <c r="B1194" s="4">
        <v>1691</v>
      </c>
      <c r="C1194" s="4" t="s">
        <v>256</v>
      </c>
      <c r="E1194" s="4" t="s">
        <v>7215</v>
      </c>
      <c r="J1194" s="4" t="s">
        <v>7203</v>
      </c>
      <c r="U1194" s="4" t="s">
        <v>105</v>
      </c>
      <c r="Z1194" s="4" t="s">
        <v>7204</v>
      </c>
      <c r="AC1194" s="4" t="s">
        <v>89</v>
      </c>
      <c r="AI1194" s="4" t="s">
        <v>109</v>
      </c>
      <c r="AN1194" s="4" t="s">
        <v>250</v>
      </c>
      <c r="AQ1194" s="4">
        <v>1965</v>
      </c>
      <c r="AS1194" s="4" t="s">
        <v>7216</v>
      </c>
      <c r="AU1194" s="5">
        <v>38761</v>
      </c>
      <c r="AX1194" s="4" t="s">
        <v>7216</v>
      </c>
      <c r="BD1194" s="4" t="s">
        <v>7217</v>
      </c>
      <c r="BF1194" s="4" t="s">
        <v>7218</v>
      </c>
      <c r="BL1194" s="4" t="s">
        <v>97</v>
      </c>
      <c r="BN1194" s="4" t="s">
        <v>97</v>
      </c>
      <c r="BY1194" s="4" t="s">
        <v>7219</v>
      </c>
      <c r="CA1194" s="6" t="str">
        <f>CONCATENATE(MID(AX1194,6,2),"/",MID(AX1194,9,2),"/",MID(AX1194,1,4))</f>
        <v>03/13/2010</v>
      </c>
      <c r="CB1194" s="7" t="str">
        <f>MID(BF1194,33,4)</f>
        <v>1233</v>
      </c>
    </row>
    <row r="1195" spans="1:80">
      <c r="A1195" s="12">
        <v>1234</v>
      </c>
      <c r="B1195" s="4">
        <v>1692</v>
      </c>
      <c r="C1195" s="4" t="s">
        <v>256</v>
      </c>
      <c r="AS1195" s="4" t="s">
        <v>7220</v>
      </c>
      <c r="AX1195" s="4" t="s">
        <v>7220</v>
      </c>
      <c r="BF1195" s="4" t="s">
        <v>7221</v>
      </c>
      <c r="BL1195" s="4" t="s">
        <v>97</v>
      </c>
      <c r="BN1195" s="4" t="s">
        <v>97</v>
      </c>
      <c r="BY1195" s="4" t="s">
        <v>7222</v>
      </c>
      <c r="CA1195" s="6" t="str">
        <f>CONCATENATE(MID(AX1195,6,2),"/",MID(AX1195,9,2),"/",MID(AX1195,1,4))</f>
        <v>03/13/2010</v>
      </c>
      <c r="CB1195" s="7" t="str">
        <f>MID(BF1195,33,4)</f>
        <v>1234</v>
      </c>
    </row>
    <row r="1196" spans="1:80">
      <c r="A1196" s="12">
        <v>1235</v>
      </c>
      <c r="B1196" s="4">
        <v>1612</v>
      </c>
      <c r="C1196" s="4" t="s">
        <v>256</v>
      </c>
      <c r="E1196" s="4" t="s">
        <v>7223</v>
      </c>
      <c r="J1196" s="4" t="s">
        <v>7224</v>
      </c>
      <c r="P1196" s="4" t="s">
        <v>104</v>
      </c>
      <c r="U1196" s="4" t="s">
        <v>105</v>
      </c>
      <c r="AI1196" s="4" t="s">
        <v>119</v>
      </c>
      <c r="AN1196" s="4" t="s">
        <v>250</v>
      </c>
      <c r="AQ1196" s="4">
        <v>1943</v>
      </c>
      <c r="AS1196" s="4" t="s">
        <v>7225</v>
      </c>
      <c r="AU1196" s="5">
        <v>38749</v>
      </c>
      <c r="AX1196" s="4" t="s">
        <v>7225</v>
      </c>
      <c r="BD1196" s="4" t="s">
        <v>7226</v>
      </c>
      <c r="BF1196" s="4" t="s">
        <v>7227</v>
      </c>
      <c r="BL1196" s="4" t="s">
        <v>97</v>
      </c>
      <c r="BN1196" s="4" t="s">
        <v>97</v>
      </c>
      <c r="BV1196" s="4" t="s">
        <v>7228</v>
      </c>
      <c r="BY1196" s="4" t="s">
        <v>7229</v>
      </c>
      <c r="CA1196" s="6" t="str">
        <f>CONCATENATE(MID(AX1196,6,2),"/",MID(AX1196,9,2),"/",MID(AX1196,1,4))</f>
        <v>03/13/2010</v>
      </c>
      <c r="CB1196" s="7" t="str">
        <f>MID(BF1196,33,4)</f>
        <v>1235</v>
      </c>
    </row>
    <row r="1197" spans="1:80">
      <c r="A1197" s="12">
        <v>1236</v>
      </c>
      <c r="B1197" s="4">
        <v>1693</v>
      </c>
      <c r="C1197" s="4" t="s">
        <v>256</v>
      </c>
      <c r="E1197" s="4" t="s">
        <v>7230</v>
      </c>
      <c r="J1197" s="4" t="s">
        <v>7231</v>
      </c>
      <c r="P1197" s="4" t="s">
        <v>104</v>
      </c>
      <c r="U1197" s="4" t="s">
        <v>739</v>
      </c>
      <c r="X1197" s="4" t="s">
        <v>259</v>
      </c>
      <c r="AC1197" s="4" t="s">
        <v>89</v>
      </c>
      <c r="AI1197" s="4" t="s">
        <v>109</v>
      </c>
      <c r="AN1197" s="4" t="s">
        <v>250</v>
      </c>
      <c r="AS1197" s="4" t="s">
        <v>7232</v>
      </c>
      <c r="AU1197" s="5">
        <v>38767</v>
      </c>
      <c r="AX1197" s="4" t="s">
        <v>7232</v>
      </c>
      <c r="BD1197" s="4" t="s">
        <v>7233</v>
      </c>
      <c r="BF1197" s="4" t="s">
        <v>7234</v>
      </c>
      <c r="BH1197" s="4" t="s">
        <v>7235</v>
      </c>
      <c r="BL1197" s="4" t="s">
        <v>97</v>
      </c>
      <c r="BN1197" s="4" t="s">
        <v>97</v>
      </c>
      <c r="BV1197" s="4" t="s">
        <v>7236</v>
      </c>
      <c r="BY1197" s="4" t="s">
        <v>7237</v>
      </c>
      <c r="CA1197" s="6" t="str">
        <f>CONCATENATE(MID(AX1197,6,2),"/",MID(AX1197,9,2),"/",MID(AX1197,1,4))</f>
        <v>03/14/2010</v>
      </c>
      <c r="CB1197" s="7" t="str">
        <f>MID(BF1197,33,4)</f>
        <v>1236</v>
      </c>
    </row>
    <row r="1198" spans="1:80">
      <c r="A1198" s="12">
        <v>1237</v>
      </c>
      <c r="B1198" s="4">
        <v>1700</v>
      </c>
      <c r="C1198" s="4" t="s">
        <v>256</v>
      </c>
      <c r="E1198" s="4" t="s">
        <v>7238</v>
      </c>
      <c r="U1198" s="4" t="s">
        <v>86</v>
      </c>
      <c r="AS1198" s="4" t="s">
        <v>7239</v>
      </c>
      <c r="AU1198" s="5">
        <v>38789</v>
      </c>
      <c r="AX1198" s="4" t="s">
        <v>7239</v>
      </c>
      <c r="BF1198" s="4" t="s">
        <v>7240</v>
      </c>
      <c r="BL1198" s="4" t="s">
        <v>97</v>
      </c>
      <c r="BN1198" s="4" t="s">
        <v>97</v>
      </c>
      <c r="BV1198" s="4" t="s">
        <v>7241</v>
      </c>
      <c r="BY1198" s="4" t="s">
        <v>7242</v>
      </c>
      <c r="CA1198" s="6" t="str">
        <f>CONCATENATE(MID(AX1198,6,2),"/",MID(AX1198,9,2),"/",MID(AX1198,1,4))</f>
        <v>03/15/2010</v>
      </c>
      <c r="CB1198" s="7" t="str">
        <f>MID(BF1198,33,4)</f>
        <v>1237</v>
      </c>
    </row>
    <row r="1199" spans="1:80">
      <c r="A1199" s="12">
        <v>1238</v>
      </c>
      <c r="B1199" s="4">
        <v>1703</v>
      </c>
      <c r="C1199" s="4" t="s">
        <v>256</v>
      </c>
      <c r="E1199" s="4" t="s">
        <v>7243</v>
      </c>
      <c r="AC1199" s="4" t="s">
        <v>2856</v>
      </c>
      <c r="AI1199" s="4" t="s">
        <v>129</v>
      </c>
      <c r="AS1199" s="4" t="s">
        <v>7244</v>
      </c>
      <c r="AX1199" s="4" t="s">
        <v>7244</v>
      </c>
      <c r="BF1199" s="4" t="s">
        <v>7245</v>
      </c>
      <c r="BL1199" s="4" t="s">
        <v>97</v>
      </c>
      <c r="BN1199" s="4" t="s">
        <v>97</v>
      </c>
      <c r="BV1199" s="4" t="s">
        <v>7246</v>
      </c>
      <c r="BY1199" s="4" t="s">
        <v>7247</v>
      </c>
      <c r="CA1199" s="6" t="str">
        <f>CONCATENATE(MID(AX1199,6,2),"/",MID(AX1199,9,2),"/",MID(AX1199,1,4))</f>
        <v>03/15/2010</v>
      </c>
      <c r="CB1199" s="7" t="str">
        <f>MID(BF1199,33,4)</f>
        <v>1238</v>
      </c>
    </row>
    <row r="1200" spans="1:80">
      <c r="A1200" s="12">
        <v>1239</v>
      </c>
      <c r="B1200" s="4">
        <v>1698</v>
      </c>
      <c r="C1200" s="4" t="s">
        <v>256</v>
      </c>
      <c r="J1200" s="4" t="s">
        <v>5940</v>
      </c>
      <c r="U1200" s="4" t="s">
        <v>625</v>
      </c>
      <c r="X1200" s="4" t="s">
        <v>87</v>
      </c>
      <c r="Z1200" s="4" t="s">
        <v>155</v>
      </c>
      <c r="AC1200" s="4" t="s">
        <v>89</v>
      </c>
      <c r="AI1200" s="4" t="s">
        <v>109</v>
      </c>
      <c r="AQ1200" s="4">
        <v>1986</v>
      </c>
      <c r="AS1200" s="4" t="s">
        <v>7248</v>
      </c>
      <c r="AU1200" s="5">
        <v>38735</v>
      </c>
      <c r="AX1200" s="4" t="s">
        <v>7248</v>
      </c>
      <c r="BD1200" s="4" t="s">
        <v>7249</v>
      </c>
      <c r="BF1200" s="4" t="s">
        <v>7250</v>
      </c>
      <c r="BL1200" s="4" t="s">
        <v>97</v>
      </c>
      <c r="BN1200" s="4" t="s">
        <v>97</v>
      </c>
      <c r="BY1200" s="4" t="s">
        <v>7251</v>
      </c>
      <c r="CA1200" s="6" t="str">
        <f>CONCATENATE(MID(AX1200,6,2),"/",MID(AX1200,9,2),"/",MID(AX1200,1,4))</f>
        <v>03/15/2010</v>
      </c>
      <c r="CB1200" s="7" t="str">
        <f>MID(BF1200,33,4)</f>
        <v>1239</v>
      </c>
    </row>
    <row r="1201" spans="1:80">
      <c r="A1201" s="12">
        <v>1240</v>
      </c>
      <c r="B1201" s="4">
        <v>1705</v>
      </c>
      <c r="C1201" s="4" t="s">
        <v>256</v>
      </c>
      <c r="E1201" s="4" t="s">
        <v>7252</v>
      </c>
      <c r="AC1201" s="4" t="s">
        <v>89</v>
      </c>
      <c r="AI1201" s="4" t="s">
        <v>109</v>
      </c>
      <c r="AN1201" s="4" t="s">
        <v>157</v>
      </c>
      <c r="AS1201" s="4" t="s">
        <v>7253</v>
      </c>
      <c r="AU1201" s="5">
        <v>38790</v>
      </c>
      <c r="AX1201" s="4" t="s">
        <v>7253</v>
      </c>
      <c r="BD1201" s="4" t="s">
        <v>7254</v>
      </c>
      <c r="BF1201" s="4" t="s">
        <v>7255</v>
      </c>
      <c r="BH1201" s="4" t="s">
        <v>1302</v>
      </c>
      <c r="BL1201" s="4" t="s">
        <v>97</v>
      </c>
      <c r="BN1201" s="4" t="s">
        <v>97</v>
      </c>
      <c r="BV1201" s="4" t="s">
        <v>7256</v>
      </c>
      <c r="BY1201" s="4" t="s">
        <v>7257</v>
      </c>
      <c r="CA1201" s="6" t="str">
        <f>CONCATENATE(MID(AX1201,6,2),"/",MID(AX1201,9,2),"/",MID(AX1201,1,4))</f>
        <v>03/15/2010</v>
      </c>
      <c r="CB1201" s="7" t="str">
        <f>MID(BF1201,33,4)</f>
        <v>1240</v>
      </c>
    </row>
    <row r="1202" spans="1:80">
      <c r="A1202" s="12">
        <v>1241</v>
      </c>
      <c r="B1202" s="4">
        <v>1707</v>
      </c>
      <c r="C1202" s="4" t="s">
        <v>256</v>
      </c>
      <c r="E1202" s="4" t="s">
        <v>7258</v>
      </c>
      <c r="AQ1202" s="4">
        <v>1989</v>
      </c>
      <c r="AS1202" s="4" t="s">
        <v>7259</v>
      </c>
      <c r="AU1202" s="5">
        <v>38790</v>
      </c>
      <c r="AX1202" s="4" t="s">
        <v>7259</v>
      </c>
      <c r="BF1202" s="4" t="s">
        <v>7260</v>
      </c>
      <c r="BH1202" s="4" t="s">
        <v>7261</v>
      </c>
      <c r="BL1202" s="4" t="s">
        <v>97</v>
      </c>
      <c r="BN1202" s="4" t="s">
        <v>97</v>
      </c>
      <c r="BV1202" s="4" t="s">
        <v>7262</v>
      </c>
      <c r="BY1202" s="4" t="s">
        <v>7263</v>
      </c>
      <c r="CA1202" s="6" t="str">
        <f>CONCATENATE(MID(AX1202,6,2),"/",MID(AX1202,9,2),"/",MID(AX1202,1,4))</f>
        <v>03/15/2010</v>
      </c>
      <c r="CB1202" s="7" t="str">
        <f>MID(BF1202,33,4)</f>
        <v>1241</v>
      </c>
    </row>
    <row r="1203" spans="1:80">
      <c r="A1203" s="12">
        <v>1242</v>
      </c>
      <c r="B1203" s="4">
        <v>1704</v>
      </c>
      <c r="C1203" s="4" t="s">
        <v>256</v>
      </c>
      <c r="E1203" s="4" t="s">
        <v>7264</v>
      </c>
      <c r="J1203" s="4" t="s">
        <v>7190</v>
      </c>
      <c r="P1203" s="4" t="s">
        <v>104</v>
      </c>
      <c r="R1203" s="4" t="s">
        <v>2855</v>
      </c>
      <c r="U1203" s="4" t="s">
        <v>280</v>
      </c>
      <c r="AC1203" s="4" t="s">
        <v>2856</v>
      </c>
      <c r="AI1203" s="4" t="s">
        <v>129</v>
      </c>
      <c r="AN1203" s="4" t="s">
        <v>2284</v>
      </c>
      <c r="AQ1203" s="4">
        <v>1985</v>
      </c>
      <c r="AS1203" s="4" t="s">
        <v>7265</v>
      </c>
      <c r="AU1203" s="5">
        <v>38764</v>
      </c>
      <c r="AX1203" s="4" t="s">
        <v>7265</v>
      </c>
      <c r="BD1203" s="4" t="s">
        <v>3819</v>
      </c>
      <c r="BF1203" s="4" t="s">
        <v>7266</v>
      </c>
      <c r="BL1203" s="4" t="s">
        <v>97</v>
      </c>
      <c r="BN1203" s="4" t="s">
        <v>97</v>
      </c>
      <c r="BV1203" s="4" t="s">
        <v>3819</v>
      </c>
      <c r="BY1203" s="4" t="s">
        <v>7267</v>
      </c>
      <c r="CA1203" s="6" t="str">
        <f>CONCATENATE(MID(AX1203,6,2),"/",MID(AX1203,9,2),"/",MID(AX1203,1,4))</f>
        <v>03/15/2010</v>
      </c>
      <c r="CB1203" s="7" t="str">
        <f>MID(BF1203,33,4)</f>
        <v>1242</v>
      </c>
    </row>
    <row r="1204" spans="1:80">
      <c r="A1204" s="12">
        <v>1243</v>
      </c>
      <c r="B1204" s="4">
        <v>1706</v>
      </c>
      <c r="C1204" s="4" t="s">
        <v>256</v>
      </c>
      <c r="E1204" s="4" t="s">
        <v>7268</v>
      </c>
      <c r="J1204" s="4" t="s">
        <v>7190</v>
      </c>
      <c r="P1204" s="4" t="s">
        <v>104</v>
      </c>
      <c r="R1204" s="4" t="s">
        <v>2855</v>
      </c>
      <c r="U1204" s="4" t="s">
        <v>990</v>
      </c>
      <c r="X1204" s="4" t="s">
        <v>1590</v>
      </c>
      <c r="AC1204" s="4" t="s">
        <v>7269</v>
      </c>
      <c r="AF1204" s="4" t="s">
        <v>483</v>
      </c>
      <c r="AI1204" s="4" t="s">
        <v>129</v>
      </c>
      <c r="AN1204" s="4" t="s">
        <v>1757</v>
      </c>
      <c r="AQ1204" s="4">
        <v>1965</v>
      </c>
      <c r="AS1204" s="4" t="s">
        <v>7270</v>
      </c>
      <c r="AU1204" s="5">
        <v>38759</v>
      </c>
      <c r="AX1204" s="4" t="s">
        <v>7270</v>
      </c>
      <c r="BD1204" s="4" t="s">
        <v>7271</v>
      </c>
      <c r="BF1204" s="4" t="s">
        <v>7272</v>
      </c>
      <c r="BL1204" s="4" t="s">
        <v>97</v>
      </c>
      <c r="BN1204" s="4" t="s">
        <v>97</v>
      </c>
      <c r="BV1204" s="4" t="s">
        <v>3819</v>
      </c>
      <c r="BY1204" s="4" t="s">
        <v>7273</v>
      </c>
      <c r="CA1204" s="6" t="str">
        <f>CONCATENATE(MID(AX1204,6,2),"/",MID(AX1204,9,2),"/",MID(AX1204,1,4))</f>
        <v>03/15/2010</v>
      </c>
      <c r="CB1204" s="7" t="str">
        <f>MID(BF1204,33,4)</f>
        <v>1243</v>
      </c>
    </row>
    <row r="1205" spans="1:80">
      <c r="A1205" s="12">
        <v>1244</v>
      </c>
      <c r="B1205" s="4">
        <v>1711</v>
      </c>
      <c r="C1205" s="4" t="s">
        <v>256</v>
      </c>
      <c r="E1205" s="4" t="s">
        <v>7274</v>
      </c>
      <c r="AC1205" s="4" t="s">
        <v>7275</v>
      </c>
      <c r="AI1205" s="4" t="s">
        <v>91</v>
      </c>
      <c r="AN1205" s="4" t="s">
        <v>250</v>
      </c>
      <c r="AQ1205" s="5">
        <v>29112</v>
      </c>
      <c r="AS1205" s="4" t="s">
        <v>7276</v>
      </c>
      <c r="AU1205" s="5">
        <v>38770</v>
      </c>
      <c r="AX1205" s="4" t="s">
        <v>7276</v>
      </c>
      <c r="BF1205" s="4" t="s">
        <v>7277</v>
      </c>
      <c r="BL1205" s="4" t="s">
        <v>97</v>
      </c>
      <c r="BN1205" s="4" t="s">
        <v>97</v>
      </c>
      <c r="BY1205" s="4" t="s">
        <v>7278</v>
      </c>
      <c r="CA1205" s="6" t="str">
        <f>CONCATENATE(MID(AX1205,6,2),"/",MID(AX1205,9,2),"/",MID(AX1205,1,4))</f>
        <v>03/16/2010</v>
      </c>
      <c r="CB1205" s="7" t="str">
        <f>MID(BF1205,33,4)</f>
        <v>1244</v>
      </c>
    </row>
    <row r="1206" spans="1:80">
      <c r="A1206" s="12">
        <v>1245</v>
      </c>
      <c r="B1206" s="4">
        <v>1713</v>
      </c>
      <c r="C1206" s="4" t="s">
        <v>256</v>
      </c>
      <c r="E1206" s="4" t="s">
        <v>7279</v>
      </c>
      <c r="J1206" s="4" t="s">
        <v>7279</v>
      </c>
      <c r="R1206" s="4" t="s">
        <v>7280</v>
      </c>
      <c r="U1206" s="4" t="s">
        <v>117</v>
      </c>
      <c r="X1206" s="4" t="s">
        <v>87</v>
      </c>
      <c r="Z1206" s="4" t="s">
        <v>7281</v>
      </c>
      <c r="AC1206" s="4" t="s">
        <v>89</v>
      </c>
      <c r="AF1206" s="4" t="s">
        <v>118</v>
      </c>
      <c r="AI1206" s="4" t="s">
        <v>109</v>
      </c>
      <c r="AN1206" s="4" t="s">
        <v>7280</v>
      </c>
      <c r="AQ1206" s="4">
        <v>1987</v>
      </c>
      <c r="AS1206" s="4" t="s">
        <v>7282</v>
      </c>
      <c r="AU1206" s="5">
        <v>38791</v>
      </c>
      <c r="AX1206" s="4" t="s">
        <v>7282</v>
      </c>
      <c r="BD1206" s="4" t="s">
        <v>7283</v>
      </c>
      <c r="BF1206" s="4" t="s">
        <v>7284</v>
      </c>
      <c r="BH1206" s="4" t="s">
        <v>7285</v>
      </c>
      <c r="BL1206" s="4" t="s">
        <v>97</v>
      </c>
      <c r="BN1206" s="4" t="s">
        <v>97</v>
      </c>
      <c r="BV1206" s="4" t="s">
        <v>7286</v>
      </c>
      <c r="BY1206" s="4" t="s">
        <v>7287</v>
      </c>
      <c r="CA1206" s="6" t="str">
        <f>CONCATENATE(MID(AX1206,6,2),"/",MID(AX1206,9,2),"/",MID(AX1206,1,4))</f>
        <v>03/21/2010</v>
      </c>
      <c r="CB1206" s="7" t="str">
        <f>MID(BF1206,33,4)</f>
        <v>1245</v>
      </c>
    </row>
    <row r="1207" spans="1:80">
      <c r="A1207" s="12">
        <v>1246</v>
      </c>
      <c r="B1207" s="4">
        <v>1714</v>
      </c>
      <c r="C1207" s="4" t="s">
        <v>256</v>
      </c>
      <c r="E1207" s="4" t="s">
        <v>7288</v>
      </c>
      <c r="J1207" s="4" t="s">
        <v>7203</v>
      </c>
      <c r="P1207" s="4" t="s">
        <v>104</v>
      </c>
      <c r="U1207" s="4" t="s">
        <v>829</v>
      </c>
      <c r="Z1207" s="4" t="s">
        <v>3593</v>
      </c>
      <c r="AC1207" s="4" t="s">
        <v>89</v>
      </c>
      <c r="AF1207" s="4" t="s">
        <v>2864</v>
      </c>
      <c r="AI1207" s="4" t="s">
        <v>109</v>
      </c>
      <c r="AN1207" s="4" t="s">
        <v>250</v>
      </c>
      <c r="AQ1207" s="4">
        <v>1959</v>
      </c>
      <c r="AS1207" s="4" t="s">
        <v>7289</v>
      </c>
      <c r="AU1207" s="5">
        <v>38788</v>
      </c>
      <c r="AX1207" s="4" t="s">
        <v>7289</v>
      </c>
      <c r="BF1207" s="4" t="s">
        <v>7290</v>
      </c>
      <c r="BL1207" s="4" t="s">
        <v>97</v>
      </c>
      <c r="BN1207" s="4" t="s">
        <v>97</v>
      </c>
      <c r="BU1207" s="4" t="s">
        <v>3819</v>
      </c>
      <c r="BY1207" s="4" t="s">
        <v>7291</v>
      </c>
      <c r="CA1207" s="6" t="str">
        <f>CONCATENATE(MID(AX1207,6,2),"/",MID(AX1207,9,2),"/",MID(AX1207,1,4))</f>
        <v>03/21/2010</v>
      </c>
      <c r="CB1207" s="7" t="str">
        <f>MID(BF1207,33,4)</f>
        <v>1246</v>
      </c>
    </row>
    <row r="1208" spans="1:80">
      <c r="A1208" s="12">
        <v>1247</v>
      </c>
      <c r="B1208" s="4">
        <v>1715</v>
      </c>
      <c r="C1208" s="4" t="s">
        <v>256</v>
      </c>
      <c r="E1208" s="4" t="s">
        <v>7202</v>
      </c>
      <c r="K1208" s="4" t="s">
        <v>7203</v>
      </c>
      <c r="U1208" s="4" t="s">
        <v>5154</v>
      </c>
      <c r="Z1208" s="4" t="s">
        <v>3593</v>
      </c>
      <c r="AC1208" s="4" t="s">
        <v>89</v>
      </c>
      <c r="AF1208" s="4" t="s">
        <v>2864</v>
      </c>
      <c r="AI1208" s="4" t="s">
        <v>109</v>
      </c>
      <c r="AN1208" s="4" t="s">
        <v>250</v>
      </c>
      <c r="AQ1208" s="4">
        <v>1981</v>
      </c>
      <c r="AT1208" s="4" t="s">
        <v>7339</v>
      </c>
      <c r="AV1208" s="5">
        <v>38758</v>
      </c>
      <c r="AX1208" s="4" t="s">
        <v>7339</v>
      </c>
      <c r="AY1208" s="4" t="s">
        <v>7339</v>
      </c>
      <c r="BF1208" s="4" t="s">
        <v>7340</v>
      </c>
      <c r="BG1208" s="4" t="s">
        <v>7340</v>
      </c>
      <c r="BL1208" s="4" t="s">
        <v>97</v>
      </c>
      <c r="BN1208" s="4" t="s">
        <v>97</v>
      </c>
      <c r="BV1208" s="4" t="s">
        <v>7207</v>
      </c>
      <c r="BY1208" s="4" t="s">
        <v>7341</v>
      </c>
      <c r="CA1208" s="8" t="str">
        <f>CONCATENATE(MID(AX1208,6,2),"/",MID(AX1208,9,2),"/",MID(AX1208,1,4))</f>
        <v>03/21/2010</v>
      </c>
      <c r="CB1208" s="7" t="str">
        <f>MID(BF1208,33,4)</f>
        <v>1247</v>
      </c>
    </row>
    <row r="1209" spans="1:80">
      <c r="A1209" s="12">
        <v>1248</v>
      </c>
      <c r="B1209" s="4">
        <v>1573</v>
      </c>
      <c r="C1209" s="4" t="s">
        <v>256</v>
      </c>
      <c r="E1209" s="4" t="s">
        <v>7342</v>
      </c>
      <c r="K1209" s="4" t="s">
        <v>6716</v>
      </c>
      <c r="P1209" s="4" t="s">
        <v>104</v>
      </c>
      <c r="U1209" s="4" t="s">
        <v>990</v>
      </c>
      <c r="AC1209" s="4" t="s">
        <v>89</v>
      </c>
      <c r="AI1209" s="4" t="s">
        <v>109</v>
      </c>
      <c r="AQ1209" s="4">
        <v>1965</v>
      </c>
      <c r="AT1209" s="4" t="s">
        <v>7343</v>
      </c>
      <c r="AV1209" s="5">
        <v>38778</v>
      </c>
      <c r="AX1209" s="4" t="s">
        <v>7343</v>
      </c>
      <c r="AY1209" s="4" t="s">
        <v>7343</v>
      </c>
      <c r="BF1209" s="4" t="s">
        <v>7344</v>
      </c>
      <c r="BG1209" s="4" t="s">
        <v>7344</v>
      </c>
      <c r="BH1209" s="4" t="s">
        <v>96</v>
      </c>
      <c r="BL1209" s="4" t="s">
        <v>97</v>
      </c>
      <c r="BN1209" s="4" t="s">
        <v>97</v>
      </c>
      <c r="BU1209" s="4" t="s">
        <v>3819</v>
      </c>
      <c r="BV1209" s="4" t="s">
        <v>7345</v>
      </c>
      <c r="BY1209" s="4" t="s">
        <v>7346</v>
      </c>
      <c r="CA1209" s="8" t="str">
        <f>CONCATENATE(MID(AX1209,6,2),"/",MID(AX1209,9,2),"/",MID(AX1209,1,4))</f>
        <v>03/21/2010</v>
      </c>
      <c r="CB1209" s="7" t="str">
        <f>MID(BF1209,33,4)</f>
        <v>1248</v>
      </c>
    </row>
    <row r="1210" spans="1:80">
      <c r="A1210" s="12">
        <v>1249</v>
      </c>
      <c r="B1210" s="4">
        <v>1716</v>
      </c>
      <c r="C1210" s="4" t="s">
        <v>256</v>
      </c>
      <c r="E1210" s="4" t="s">
        <v>7215</v>
      </c>
      <c r="K1210" s="4" t="s">
        <v>7203</v>
      </c>
      <c r="P1210" s="4" t="s">
        <v>104</v>
      </c>
      <c r="U1210" s="4" t="s">
        <v>829</v>
      </c>
      <c r="Z1210" s="4" t="s">
        <v>3593</v>
      </c>
      <c r="AC1210" s="4" t="s">
        <v>89</v>
      </c>
      <c r="AI1210" s="4" t="s">
        <v>109</v>
      </c>
      <c r="AN1210" s="4" t="s">
        <v>250</v>
      </c>
      <c r="AQ1210" s="4">
        <v>1965</v>
      </c>
      <c r="AT1210" s="4" t="s">
        <v>7347</v>
      </c>
      <c r="AV1210" s="5">
        <v>38761</v>
      </c>
      <c r="AX1210" s="4" t="s">
        <v>7347</v>
      </c>
      <c r="AY1210" s="4" t="s">
        <v>7347</v>
      </c>
      <c r="BF1210" s="4" t="s">
        <v>7348</v>
      </c>
      <c r="BG1210" s="4" t="s">
        <v>7348</v>
      </c>
      <c r="BL1210" s="4" t="s">
        <v>97</v>
      </c>
      <c r="BN1210" s="4" t="s">
        <v>97</v>
      </c>
      <c r="BU1210" s="4" t="s">
        <v>3819</v>
      </c>
      <c r="BY1210" s="4" t="s">
        <v>7219</v>
      </c>
      <c r="CA1210" s="8" t="str">
        <f>CONCATENATE(MID(AX1210,6,2),"/",MID(AX1210,9,2),"/",MID(AX1210,1,4))</f>
        <v>03/21/2010</v>
      </c>
      <c r="CB1210" s="7" t="str">
        <f>MID(BF1210,33,4)</f>
        <v>1249</v>
      </c>
    </row>
    <row r="1211" spans="1:80">
      <c r="A1211" s="12">
        <v>1250</v>
      </c>
      <c r="B1211" s="4">
        <v>1717</v>
      </c>
      <c r="C1211" s="4" t="s">
        <v>256</v>
      </c>
      <c r="E1211" s="4" t="s">
        <v>7203</v>
      </c>
      <c r="K1211" s="4" t="s">
        <v>7203</v>
      </c>
      <c r="U1211" s="4" t="s">
        <v>86</v>
      </c>
      <c r="X1211" s="4" t="s">
        <v>87</v>
      </c>
      <c r="Z1211" s="4" t="s">
        <v>7349</v>
      </c>
      <c r="AC1211" s="4" t="s">
        <v>89</v>
      </c>
      <c r="AI1211" s="4" t="s">
        <v>109</v>
      </c>
      <c r="AN1211" s="4" t="s">
        <v>250</v>
      </c>
      <c r="AQ1211" s="4">
        <v>1986</v>
      </c>
      <c r="AT1211" s="4" t="s">
        <v>7350</v>
      </c>
      <c r="AV1211" s="5">
        <v>38788</v>
      </c>
      <c r="AX1211" s="4" t="s">
        <v>7350</v>
      </c>
      <c r="AY1211" s="4" t="s">
        <v>7350</v>
      </c>
      <c r="BD1211" s="4" t="s">
        <v>3819</v>
      </c>
      <c r="BF1211" s="4" t="s">
        <v>7351</v>
      </c>
      <c r="BG1211" s="4" t="s">
        <v>7351</v>
      </c>
      <c r="BL1211" s="4" t="s">
        <v>97</v>
      </c>
      <c r="BN1211" s="4" t="s">
        <v>97</v>
      </c>
      <c r="BY1211" s="4" t="s">
        <v>7352</v>
      </c>
      <c r="CA1211" s="8" t="str">
        <f>CONCATENATE(MID(AX1211,6,2),"/",MID(AX1211,9,2),"/",MID(AX1211,1,4))</f>
        <v>03/21/2010</v>
      </c>
      <c r="CB1211" s="7" t="str">
        <f>MID(BF1211,33,4)</f>
        <v>1250</v>
      </c>
    </row>
    <row r="1212" spans="1:80">
      <c r="A1212" s="12">
        <v>1251</v>
      </c>
      <c r="B1212" s="4">
        <v>1718</v>
      </c>
      <c r="C1212" s="4" t="s">
        <v>256</v>
      </c>
      <c r="E1212" s="4" t="s">
        <v>6690</v>
      </c>
      <c r="J1212" s="4" t="s">
        <v>6690</v>
      </c>
      <c r="P1212" s="4" t="s">
        <v>104</v>
      </c>
      <c r="R1212" s="4" t="s">
        <v>85</v>
      </c>
      <c r="U1212" s="4" t="s">
        <v>594</v>
      </c>
      <c r="X1212" s="4" t="s">
        <v>89</v>
      </c>
      <c r="Z1212" s="4" t="s">
        <v>7292</v>
      </c>
      <c r="AC1212" s="4" t="s">
        <v>3593</v>
      </c>
      <c r="AF1212" s="4" t="s">
        <v>108</v>
      </c>
      <c r="AI1212" s="4" t="s">
        <v>129</v>
      </c>
      <c r="AN1212" s="4" t="s">
        <v>110</v>
      </c>
      <c r="AQ1212" s="4">
        <v>1972</v>
      </c>
      <c r="AS1212" s="4" t="s">
        <v>7293</v>
      </c>
      <c r="AU1212" s="5">
        <v>38717</v>
      </c>
      <c r="AX1212" s="4" t="s">
        <v>7293</v>
      </c>
      <c r="BF1212" s="4" t="s">
        <v>7294</v>
      </c>
      <c r="BH1212" s="4" t="s">
        <v>96</v>
      </c>
      <c r="BL1212" s="4" t="s">
        <v>97</v>
      </c>
      <c r="BN1212" s="4" t="s">
        <v>97</v>
      </c>
      <c r="BV1212" s="4" t="s">
        <v>7295</v>
      </c>
      <c r="BY1212" s="4" t="s">
        <v>7296</v>
      </c>
      <c r="CA1212" s="6" t="str">
        <f>CONCATENATE(MID(AX1212,6,2),"/",MID(AX1212,9,2),"/",MID(AX1212,1,4))</f>
        <v>03/21/2010</v>
      </c>
      <c r="CB1212" s="7" t="str">
        <f>MID(BF1212,33,4)</f>
        <v>1251</v>
      </c>
    </row>
    <row r="1213" spans="1:80">
      <c r="A1213" s="12">
        <v>1252</v>
      </c>
      <c r="B1213" s="4">
        <v>1719</v>
      </c>
      <c r="C1213" s="4" t="s">
        <v>256</v>
      </c>
      <c r="E1213" s="4" t="s">
        <v>7297</v>
      </c>
      <c r="J1213" s="4" t="s">
        <v>6690</v>
      </c>
      <c r="P1213" s="4" t="s">
        <v>104</v>
      </c>
      <c r="R1213" s="4" t="s">
        <v>85</v>
      </c>
      <c r="U1213" s="4" t="s">
        <v>2481</v>
      </c>
      <c r="X1213" s="4" t="s">
        <v>3593</v>
      </c>
      <c r="Z1213" s="4" t="s">
        <v>7292</v>
      </c>
      <c r="AC1213" s="4" t="s">
        <v>89</v>
      </c>
      <c r="AF1213" s="4" t="s">
        <v>108</v>
      </c>
      <c r="AI1213" s="4" t="s">
        <v>129</v>
      </c>
      <c r="AN1213" s="4" t="s">
        <v>250</v>
      </c>
      <c r="AQ1213" s="4">
        <v>1954</v>
      </c>
      <c r="AS1213" s="4" t="s">
        <v>7298</v>
      </c>
      <c r="AU1213" s="5">
        <v>38785</v>
      </c>
      <c r="AX1213" s="4" t="s">
        <v>7298</v>
      </c>
      <c r="BF1213" s="4" t="s">
        <v>7299</v>
      </c>
      <c r="BH1213" s="4" t="s">
        <v>96</v>
      </c>
      <c r="BL1213" s="4" t="s">
        <v>97</v>
      </c>
      <c r="BN1213" s="4" t="s">
        <v>97</v>
      </c>
      <c r="BV1213" s="4" t="s">
        <v>7300</v>
      </c>
      <c r="BY1213" s="4" t="s">
        <v>7301</v>
      </c>
      <c r="CA1213" s="6" t="str">
        <f>CONCATENATE(MID(AX1213,6,2),"/",MID(AX1213,9,2),"/",MID(AX1213,1,4))</f>
        <v>03/21/2010</v>
      </c>
      <c r="CB1213" s="7" t="str">
        <f>MID(BF1213,33,4)</f>
        <v>1252</v>
      </c>
    </row>
    <row r="1214" spans="1:80">
      <c r="A1214" s="12">
        <v>1253</v>
      </c>
      <c r="B1214" s="4">
        <v>1725</v>
      </c>
      <c r="C1214" s="4" t="s">
        <v>256</v>
      </c>
      <c r="E1214" s="4" t="s">
        <v>7302</v>
      </c>
      <c r="U1214" s="4" t="s">
        <v>86</v>
      </c>
      <c r="AC1214" s="4" t="s">
        <v>89</v>
      </c>
      <c r="AI1214" s="4" t="s">
        <v>91</v>
      </c>
      <c r="AN1214" s="4" t="s">
        <v>175</v>
      </c>
      <c r="AQ1214" s="4">
        <v>1986</v>
      </c>
      <c r="AS1214" s="4" t="s">
        <v>7303</v>
      </c>
      <c r="AU1214" s="5">
        <v>38790</v>
      </c>
      <c r="AX1214" s="4" t="s">
        <v>7303</v>
      </c>
      <c r="BD1214" s="4" t="s">
        <v>7304</v>
      </c>
      <c r="BF1214" s="4" t="s">
        <v>7305</v>
      </c>
      <c r="BH1214" s="4" t="s">
        <v>96</v>
      </c>
      <c r="BL1214" s="4" t="s">
        <v>97</v>
      </c>
      <c r="BN1214" s="4" t="s">
        <v>97</v>
      </c>
      <c r="BV1214" s="4" t="s">
        <v>7306</v>
      </c>
      <c r="BY1214" s="4" t="s">
        <v>7307</v>
      </c>
      <c r="CA1214" s="6" t="str">
        <f>CONCATENATE(MID(AX1214,6,2),"/",MID(AX1214,9,2),"/",MID(AX1214,1,4))</f>
        <v>03/21/2010</v>
      </c>
      <c r="CB1214" s="7" t="str">
        <f>MID(BF1214,33,4)</f>
        <v>1253</v>
      </c>
    </row>
    <row r="1215" spans="1:80">
      <c r="A1215" s="12">
        <v>1254</v>
      </c>
      <c r="B1215" s="4">
        <v>1730</v>
      </c>
      <c r="C1215" s="4" t="s">
        <v>256</v>
      </c>
      <c r="E1215" s="4" t="s">
        <v>7308</v>
      </c>
      <c r="U1215" s="4" t="s">
        <v>625</v>
      </c>
      <c r="AI1215" s="4" t="s">
        <v>91</v>
      </c>
      <c r="AN1215" s="4" t="s">
        <v>3205</v>
      </c>
      <c r="AQ1215" s="4">
        <v>1986</v>
      </c>
      <c r="AS1215" s="4" t="s">
        <v>7309</v>
      </c>
      <c r="AU1215" s="5">
        <v>38785</v>
      </c>
      <c r="AX1215" s="4" t="s">
        <v>7309</v>
      </c>
      <c r="BF1215" s="4" t="s">
        <v>7310</v>
      </c>
      <c r="BL1215" s="4" t="s">
        <v>97</v>
      </c>
      <c r="BN1215" s="4" t="s">
        <v>864</v>
      </c>
      <c r="BV1215" s="4" t="s">
        <v>7311</v>
      </c>
      <c r="BY1215" s="4" t="s">
        <v>7312</v>
      </c>
      <c r="CA1215" s="6" t="str">
        <f>CONCATENATE(MID(AX1215,6,2),"/",MID(AX1215,9,2),"/",MID(AX1215,1,4))</f>
        <v>03/21/2010</v>
      </c>
      <c r="CB1215" s="7" t="str">
        <f>MID(BF1215,33,4)</f>
        <v>1254</v>
      </c>
    </row>
    <row r="1216" spans="1:80">
      <c r="A1216" s="12">
        <v>1255</v>
      </c>
      <c r="B1216" s="4">
        <v>1728</v>
      </c>
      <c r="C1216" s="4" t="s">
        <v>256</v>
      </c>
      <c r="E1216" s="4" t="s">
        <v>7313</v>
      </c>
      <c r="R1216" s="4" t="s">
        <v>7314</v>
      </c>
      <c r="U1216" s="4" t="s">
        <v>2481</v>
      </c>
      <c r="X1216" s="4" t="s">
        <v>7315</v>
      </c>
      <c r="Z1216" s="4" t="s">
        <v>7316</v>
      </c>
      <c r="AC1216" s="4" t="s">
        <v>89</v>
      </c>
      <c r="AF1216" s="4" t="s">
        <v>118</v>
      </c>
      <c r="AI1216" s="4" t="s">
        <v>91</v>
      </c>
      <c r="AN1216" s="4" t="s">
        <v>250</v>
      </c>
      <c r="AQ1216" s="4">
        <v>1978</v>
      </c>
      <c r="AS1216" s="4" t="s">
        <v>7317</v>
      </c>
      <c r="AU1216" s="5">
        <v>38780</v>
      </c>
      <c r="AX1216" s="4" t="s">
        <v>7317</v>
      </c>
      <c r="BD1216" s="4" t="s">
        <v>7318</v>
      </c>
      <c r="BF1216" s="4" t="s">
        <v>7319</v>
      </c>
      <c r="BH1216" s="4" t="s">
        <v>96</v>
      </c>
      <c r="BL1216" s="4" t="s">
        <v>97</v>
      </c>
      <c r="BN1216" s="4" t="s">
        <v>97</v>
      </c>
      <c r="BV1216" s="4" t="s">
        <v>7320</v>
      </c>
      <c r="BY1216" s="4" t="s">
        <v>7321</v>
      </c>
      <c r="CA1216" s="6" t="str">
        <f>CONCATENATE(MID(AX1216,6,2),"/",MID(AX1216,9,2),"/",MID(AX1216,1,4))</f>
        <v>03/21/2010</v>
      </c>
      <c r="CB1216" s="7" t="str">
        <f>MID(BF1216,33,4)</f>
        <v>1255</v>
      </c>
    </row>
    <row r="1217" spans="1:80">
      <c r="A1217" s="12">
        <v>1256</v>
      </c>
      <c r="B1217" s="4">
        <v>1731</v>
      </c>
      <c r="C1217" s="4" t="s">
        <v>256</v>
      </c>
      <c r="E1217" s="4" t="s">
        <v>7322</v>
      </c>
      <c r="U1217" s="4" t="s">
        <v>117</v>
      </c>
      <c r="AI1217" s="4" t="s">
        <v>91</v>
      </c>
      <c r="AQ1217" s="4">
        <v>1988</v>
      </c>
      <c r="AS1217" s="4" t="s">
        <v>7323</v>
      </c>
      <c r="AU1217" s="5">
        <v>38792</v>
      </c>
      <c r="AX1217" s="4" t="s">
        <v>7323</v>
      </c>
      <c r="BD1217" s="4" t="s">
        <v>7324</v>
      </c>
      <c r="BF1217" s="4" t="s">
        <v>7325</v>
      </c>
      <c r="BL1217" s="4" t="s">
        <v>97</v>
      </c>
      <c r="BN1217" s="4" t="s">
        <v>97</v>
      </c>
      <c r="BV1217" s="4" t="s">
        <v>7326</v>
      </c>
      <c r="BY1217" s="4" t="s">
        <v>7327</v>
      </c>
      <c r="CA1217" s="6" t="str">
        <f>CONCATENATE(MID(AX1217,6,2),"/",MID(AX1217,9,2),"/",MID(AX1217,1,4))</f>
        <v>03/21/2010</v>
      </c>
      <c r="CB1217" s="7" t="str">
        <f>MID(BF1217,33,4)</f>
        <v>1256</v>
      </c>
    </row>
    <row r="1218" spans="1:80">
      <c r="A1218" s="12">
        <v>1257</v>
      </c>
      <c r="B1218" s="4">
        <v>1726</v>
      </c>
      <c r="C1218" s="4" t="s">
        <v>256</v>
      </c>
      <c r="E1218" s="4" t="s">
        <v>7328</v>
      </c>
      <c r="R1218" s="4" t="s">
        <v>85</v>
      </c>
      <c r="AC1218" s="4" t="s">
        <v>89</v>
      </c>
      <c r="AF1218" s="4" t="s">
        <v>4318</v>
      </c>
      <c r="AI1218" s="4" t="s">
        <v>91</v>
      </c>
      <c r="AN1218" s="4" t="s">
        <v>7329</v>
      </c>
      <c r="AQ1218" s="4">
        <v>1986</v>
      </c>
      <c r="AS1218" s="4" t="s">
        <v>7330</v>
      </c>
      <c r="AU1218" s="5">
        <v>38787</v>
      </c>
      <c r="AX1218" s="4" t="s">
        <v>7330</v>
      </c>
      <c r="BF1218" s="4" t="s">
        <v>7331</v>
      </c>
      <c r="BL1218" s="4" t="s">
        <v>97</v>
      </c>
      <c r="BN1218" s="4" t="s">
        <v>97</v>
      </c>
      <c r="BV1218" s="4" t="s">
        <v>7332</v>
      </c>
      <c r="BY1218" s="4" t="s">
        <v>5939</v>
      </c>
      <c r="CA1218" s="6" t="str">
        <f>CONCATENATE(MID(AX1218,6,2),"/",MID(AX1218,9,2),"/",MID(AX1218,1,4))</f>
        <v>03/21/2010</v>
      </c>
      <c r="CB1218" s="7" t="str">
        <f>MID(BF1218,33,4)</f>
        <v>1257</v>
      </c>
    </row>
    <row r="1219" spans="1:80">
      <c r="A1219" s="12">
        <v>1258</v>
      </c>
      <c r="B1219" s="4">
        <v>1732</v>
      </c>
      <c r="C1219" s="4" t="s">
        <v>256</v>
      </c>
      <c r="E1219" s="4" t="s">
        <v>7333</v>
      </c>
      <c r="U1219" s="4" t="s">
        <v>2481</v>
      </c>
      <c r="AI1219" s="4" t="s">
        <v>91</v>
      </c>
      <c r="AQ1219" s="5">
        <v>31925</v>
      </c>
      <c r="AS1219" s="4" t="s">
        <v>7334</v>
      </c>
      <c r="AU1219" s="5">
        <v>38790</v>
      </c>
      <c r="AX1219" s="4" t="s">
        <v>7334</v>
      </c>
      <c r="BD1219" s="4" t="s">
        <v>7335</v>
      </c>
      <c r="BF1219" s="4" t="s">
        <v>7336</v>
      </c>
      <c r="BL1219" s="4" t="s">
        <v>97</v>
      </c>
      <c r="BN1219" s="4" t="s">
        <v>97</v>
      </c>
      <c r="BV1219" s="4" t="s">
        <v>7337</v>
      </c>
      <c r="BY1219" s="4" t="s">
        <v>7338</v>
      </c>
      <c r="CA1219" s="6" t="str">
        <f>CONCATENATE(MID(AX1219,6,2),"/",MID(AX1219,9,2),"/",MID(AX1219,1,4))</f>
        <v>03/21/2010</v>
      </c>
      <c r="CB1219" s="7" t="str">
        <f>MID(BF1219,33,4)</f>
        <v>1258</v>
      </c>
    </row>
    <row r="1220" spans="1:80">
      <c r="A1220" s="12">
        <v>1259</v>
      </c>
      <c r="B1220" s="4">
        <v>1738</v>
      </c>
      <c r="C1220" s="4" t="s">
        <v>256</v>
      </c>
      <c r="E1220" s="4" t="s">
        <v>7353</v>
      </c>
      <c r="J1220" s="4" t="s">
        <v>7085</v>
      </c>
      <c r="P1220" s="4" t="s">
        <v>104</v>
      </c>
      <c r="U1220" s="4" t="s">
        <v>594</v>
      </c>
      <c r="AC1220" s="4" t="s">
        <v>89</v>
      </c>
      <c r="AI1220" s="4" t="s">
        <v>129</v>
      </c>
      <c r="AQ1220" s="4">
        <v>1955</v>
      </c>
      <c r="AS1220" s="4" t="s">
        <v>7354</v>
      </c>
      <c r="AU1220" s="5">
        <v>38799</v>
      </c>
      <c r="AX1220" s="4" t="s">
        <v>7354</v>
      </c>
      <c r="BF1220" s="4" t="s">
        <v>7355</v>
      </c>
      <c r="BL1220" s="4" t="s">
        <v>97</v>
      </c>
      <c r="BN1220" s="4" t="s">
        <v>97</v>
      </c>
      <c r="BV1220" s="4" t="s">
        <v>7356</v>
      </c>
      <c r="BY1220" s="4" t="s">
        <v>7357</v>
      </c>
      <c r="CA1220" s="6" t="str">
        <f>CONCATENATE(MID(AX1220,6,2),"/",MID(AX1220,9,2),"/",MID(AX1220,1,4))</f>
        <v>03/25/2010</v>
      </c>
      <c r="CB1220" s="7" t="str">
        <f>MID(BF1220,33,4)</f>
        <v>1259</v>
      </c>
    </row>
    <row r="1221" spans="1:80">
      <c r="A1221" s="12">
        <v>1260</v>
      </c>
      <c r="B1221" s="4">
        <v>1740</v>
      </c>
      <c r="C1221" s="4" t="s">
        <v>256</v>
      </c>
      <c r="E1221" s="4" t="s">
        <v>7358</v>
      </c>
      <c r="J1221" s="4" t="s">
        <v>204</v>
      </c>
      <c r="P1221" s="4" t="s">
        <v>104</v>
      </c>
      <c r="R1221" s="4" t="s">
        <v>403</v>
      </c>
      <c r="U1221" s="4" t="s">
        <v>7032</v>
      </c>
      <c r="X1221" s="4" t="s">
        <v>87</v>
      </c>
      <c r="AC1221" s="4" t="s">
        <v>89</v>
      </c>
      <c r="AI1221" s="4" t="s">
        <v>91</v>
      </c>
      <c r="AN1221" s="4" t="s">
        <v>250</v>
      </c>
      <c r="AS1221" s="4" t="s">
        <v>7359</v>
      </c>
      <c r="AU1221" s="5">
        <v>38791</v>
      </c>
      <c r="AX1221" s="4" t="s">
        <v>7359</v>
      </c>
      <c r="BD1221" s="4" t="s">
        <v>7360</v>
      </c>
      <c r="BF1221" s="4" t="s">
        <v>7361</v>
      </c>
      <c r="BH1221" s="4" t="s">
        <v>96</v>
      </c>
      <c r="BL1221" s="4" t="s">
        <v>97</v>
      </c>
      <c r="BN1221" s="4" t="s">
        <v>97</v>
      </c>
      <c r="BV1221" s="4" t="s">
        <v>7362</v>
      </c>
      <c r="BY1221" s="4" t="s">
        <v>7363</v>
      </c>
      <c r="CA1221" s="6" t="str">
        <f>CONCATENATE(MID(AX1221,6,2),"/",MID(AX1221,9,2),"/",MID(AX1221,1,4))</f>
        <v>03/26/2010</v>
      </c>
      <c r="CB1221" s="7" t="str">
        <f>MID(BF1221,33,4)</f>
        <v>1260</v>
      </c>
    </row>
    <row r="1222" spans="1:80">
      <c r="A1222" s="12">
        <v>1261</v>
      </c>
      <c r="B1222" s="4">
        <v>1737</v>
      </c>
      <c r="C1222" s="4" t="s">
        <v>256</v>
      </c>
      <c r="E1222" s="4" t="s">
        <v>7364</v>
      </c>
      <c r="J1222" s="4" t="s">
        <v>7085</v>
      </c>
      <c r="P1222" s="4" t="s">
        <v>104</v>
      </c>
      <c r="R1222" s="4" t="s">
        <v>250</v>
      </c>
      <c r="U1222" s="4" t="s">
        <v>739</v>
      </c>
      <c r="AC1222" s="4" t="s">
        <v>89</v>
      </c>
      <c r="AI1222" s="4" t="s">
        <v>119</v>
      </c>
      <c r="AN1222" s="4" t="s">
        <v>250</v>
      </c>
      <c r="AQ1222" s="4">
        <v>1970</v>
      </c>
      <c r="AS1222" s="4" t="s">
        <v>7365</v>
      </c>
      <c r="AU1222" s="5">
        <v>38799</v>
      </c>
      <c r="AX1222" s="4" t="s">
        <v>7365</v>
      </c>
      <c r="BF1222" s="4" t="s">
        <v>7366</v>
      </c>
      <c r="BL1222" s="4" t="s">
        <v>97</v>
      </c>
      <c r="BN1222" s="4" t="s">
        <v>97</v>
      </c>
      <c r="BV1222" s="4" t="s">
        <v>7367</v>
      </c>
      <c r="BY1222" s="4" t="s">
        <v>7368</v>
      </c>
      <c r="CA1222" s="6" t="str">
        <f>CONCATENATE(MID(AX1222,6,2),"/",MID(AX1222,9,2),"/",MID(AX1222,1,4))</f>
        <v>03/29/2010</v>
      </c>
      <c r="CB1222" s="7" t="str">
        <f>MID(BF1222,33,4)</f>
        <v>1261</v>
      </c>
    </row>
    <row r="1223" spans="1:80">
      <c r="A1223" s="12">
        <v>1262</v>
      </c>
      <c r="B1223" s="4">
        <v>1739</v>
      </c>
      <c r="C1223" s="4" t="s">
        <v>256</v>
      </c>
      <c r="E1223" s="4" t="s">
        <v>7369</v>
      </c>
      <c r="J1223" s="4" t="s">
        <v>7085</v>
      </c>
      <c r="P1223" s="4" t="s">
        <v>104</v>
      </c>
      <c r="R1223" s="4" t="s">
        <v>7370</v>
      </c>
      <c r="U1223" s="4" t="s">
        <v>86</v>
      </c>
      <c r="AC1223" s="4" t="s">
        <v>7371</v>
      </c>
      <c r="AF1223" s="4" t="s">
        <v>1534</v>
      </c>
      <c r="AI1223" s="4" t="s">
        <v>119</v>
      </c>
      <c r="AN1223" s="4" t="s">
        <v>1721</v>
      </c>
      <c r="AQ1223" s="4">
        <v>1987</v>
      </c>
      <c r="AS1223" s="4" t="s">
        <v>7372</v>
      </c>
      <c r="AU1223" s="5">
        <v>38799</v>
      </c>
      <c r="AX1223" s="4" t="s">
        <v>7372</v>
      </c>
      <c r="BD1223" s="4" t="s">
        <v>7373</v>
      </c>
      <c r="BF1223" s="4" t="s">
        <v>7374</v>
      </c>
      <c r="BL1223" s="4" t="s">
        <v>97</v>
      </c>
      <c r="BN1223" s="4" t="s">
        <v>97</v>
      </c>
      <c r="BV1223" s="4" t="s">
        <v>7375</v>
      </c>
      <c r="BY1223" s="4" t="s">
        <v>7376</v>
      </c>
      <c r="CA1223" s="6" t="str">
        <f>CONCATENATE(MID(AX1223,6,2),"/",MID(AX1223,9,2),"/",MID(AX1223,1,4))</f>
        <v>03/29/2010</v>
      </c>
      <c r="CB1223" s="7" t="str">
        <f>MID(BF1223,33,4)</f>
        <v>1262</v>
      </c>
    </row>
    <row r="1224" spans="1:80">
      <c r="A1224" s="12">
        <v>1263</v>
      </c>
      <c r="B1224" s="4">
        <v>1685</v>
      </c>
      <c r="C1224" s="4" t="s">
        <v>256</v>
      </c>
      <c r="E1224" s="4" t="s">
        <v>7377</v>
      </c>
      <c r="J1224" s="4" t="s">
        <v>7085</v>
      </c>
      <c r="P1224" s="4" t="s">
        <v>104</v>
      </c>
      <c r="R1224" s="4" t="s">
        <v>85</v>
      </c>
      <c r="U1224" s="4" t="s">
        <v>751</v>
      </c>
      <c r="AF1224" s="4" t="s">
        <v>1534</v>
      </c>
      <c r="AI1224" s="4" t="s">
        <v>129</v>
      </c>
      <c r="AN1224" s="4" t="s">
        <v>250</v>
      </c>
      <c r="AQ1224" s="4">
        <v>1956</v>
      </c>
      <c r="AS1224" s="4" t="s">
        <v>7378</v>
      </c>
      <c r="AU1224" s="5">
        <v>38770</v>
      </c>
      <c r="AX1224" s="4" t="s">
        <v>7378</v>
      </c>
      <c r="BD1224" s="4" t="s">
        <v>7379</v>
      </c>
      <c r="BF1224" s="4" t="s">
        <v>7380</v>
      </c>
      <c r="BL1224" s="4" t="s">
        <v>97</v>
      </c>
      <c r="BN1224" s="4" t="s">
        <v>97</v>
      </c>
      <c r="BV1224" s="4" t="s">
        <v>7381</v>
      </c>
      <c r="BY1224" s="4" t="s">
        <v>7382</v>
      </c>
      <c r="CA1224" s="6" t="str">
        <f>CONCATENATE(MID(AX1224,6,2),"/",MID(AX1224,9,2),"/",MID(AX1224,1,4))</f>
        <v>03/29/2010</v>
      </c>
      <c r="CB1224" s="7" t="str">
        <f>MID(BF1224,33,4)</f>
        <v>1263</v>
      </c>
    </row>
    <row r="1225" spans="1:80">
      <c r="A1225" s="12">
        <v>1264</v>
      </c>
      <c r="B1225" s="4">
        <v>1610</v>
      </c>
      <c r="C1225" s="4" t="s">
        <v>256</v>
      </c>
      <c r="E1225" s="4" t="s">
        <v>7383</v>
      </c>
      <c r="J1225" s="4" t="s">
        <v>7384</v>
      </c>
      <c r="P1225" s="4" t="s">
        <v>104</v>
      </c>
      <c r="R1225" s="4" t="s">
        <v>7385</v>
      </c>
      <c r="U1225" s="4" t="s">
        <v>7386</v>
      </c>
      <c r="AC1225" s="4" t="s">
        <v>7387</v>
      </c>
      <c r="AF1225" s="4" t="s">
        <v>118</v>
      </c>
      <c r="AI1225" s="4" t="s">
        <v>119</v>
      </c>
      <c r="AN1225" s="4" t="s">
        <v>250</v>
      </c>
      <c r="AQ1225" s="4">
        <v>1962</v>
      </c>
      <c r="AS1225" s="4" t="s">
        <v>7388</v>
      </c>
      <c r="AU1225" s="5">
        <v>38738</v>
      </c>
      <c r="AX1225" s="4" t="s">
        <v>7388</v>
      </c>
      <c r="BD1225" s="4" t="s">
        <v>7389</v>
      </c>
      <c r="BF1225" s="4" t="s">
        <v>7390</v>
      </c>
      <c r="BH1225" s="4" t="s">
        <v>1669</v>
      </c>
      <c r="BL1225" s="4" t="s">
        <v>97</v>
      </c>
      <c r="BN1225" s="4" t="s">
        <v>97</v>
      </c>
      <c r="BV1225" s="4" t="s">
        <v>7391</v>
      </c>
      <c r="BY1225" s="4" t="s">
        <v>7392</v>
      </c>
      <c r="CA1225" s="6" t="str">
        <f>CONCATENATE(MID(AX1225,6,2),"/",MID(AX1225,9,2),"/",MID(AX1225,1,4))</f>
        <v>03/29/2010</v>
      </c>
      <c r="CB1225" s="7" t="str">
        <f>MID(BF1225,33,4)</f>
        <v>1264</v>
      </c>
    </row>
    <row r="1226" spans="1:80">
      <c r="A1226" s="12">
        <v>1265</v>
      </c>
      <c r="B1226" s="4">
        <v>1720</v>
      </c>
      <c r="C1226" s="4" t="s">
        <v>256</v>
      </c>
      <c r="E1226" s="4" t="s">
        <v>7393</v>
      </c>
      <c r="J1226" s="4" t="s">
        <v>7394</v>
      </c>
      <c r="P1226" s="4" t="s">
        <v>7395</v>
      </c>
      <c r="R1226" s="4" t="s">
        <v>2703</v>
      </c>
      <c r="U1226" s="4" t="s">
        <v>105</v>
      </c>
      <c r="AC1226" s="4" t="s">
        <v>7396</v>
      </c>
      <c r="AF1226" s="4" t="s">
        <v>7397</v>
      </c>
      <c r="AI1226" s="4" t="s">
        <v>91</v>
      </c>
      <c r="AQ1226" s="4">
        <v>1948</v>
      </c>
      <c r="AS1226" s="4" t="s">
        <v>7398</v>
      </c>
      <c r="AU1226" s="5">
        <v>38787</v>
      </c>
      <c r="AX1226" s="4" t="s">
        <v>7398</v>
      </c>
      <c r="BD1226" s="4" t="s">
        <v>7399</v>
      </c>
      <c r="BF1226" s="4" t="s">
        <v>7400</v>
      </c>
      <c r="BL1226" s="4" t="s">
        <v>97</v>
      </c>
      <c r="BN1226" s="4" t="s">
        <v>97</v>
      </c>
      <c r="BV1226" s="4" t="s">
        <v>7401</v>
      </c>
      <c r="BY1226" s="4" t="s">
        <v>7402</v>
      </c>
      <c r="CA1226" s="6" t="str">
        <f>CONCATENATE(MID(AX1226,6,2),"/",MID(AX1226,9,2),"/",MID(AX1226,1,4))</f>
        <v>03/29/2010</v>
      </c>
      <c r="CB1226" s="7" t="str">
        <f>MID(BF1226,33,4)</f>
        <v>1265</v>
      </c>
    </row>
    <row r="1227" spans="1:80">
      <c r="A1227" s="12">
        <v>1266</v>
      </c>
      <c r="B1227" s="4">
        <v>1721</v>
      </c>
      <c r="C1227" s="4" t="s">
        <v>256</v>
      </c>
      <c r="E1227" s="4" t="s">
        <v>7393</v>
      </c>
      <c r="J1227" s="4" t="s">
        <v>7394</v>
      </c>
      <c r="P1227" s="4" t="s">
        <v>104</v>
      </c>
      <c r="R1227" s="4" t="s">
        <v>2703</v>
      </c>
      <c r="U1227" s="4" t="s">
        <v>105</v>
      </c>
      <c r="AC1227" s="4" t="s">
        <v>7403</v>
      </c>
      <c r="AF1227" s="4" t="s">
        <v>7397</v>
      </c>
      <c r="AI1227" s="4" t="s">
        <v>91</v>
      </c>
      <c r="AQ1227" s="4">
        <v>1948</v>
      </c>
      <c r="AS1227" s="4" t="s">
        <v>7404</v>
      </c>
      <c r="AU1227" s="5">
        <v>38787</v>
      </c>
      <c r="AX1227" s="4" t="s">
        <v>7404</v>
      </c>
      <c r="BD1227" s="4" t="s">
        <v>7405</v>
      </c>
      <c r="BF1227" s="4" t="s">
        <v>7406</v>
      </c>
      <c r="BL1227" s="4" t="s">
        <v>97</v>
      </c>
      <c r="BN1227" s="4" t="s">
        <v>97</v>
      </c>
      <c r="BV1227" s="4" t="s">
        <v>7407</v>
      </c>
      <c r="BY1227" s="4" t="s">
        <v>7402</v>
      </c>
      <c r="CA1227" s="6" t="str">
        <f>CONCATENATE(MID(AX1227,6,2),"/",MID(AX1227,9,2),"/",MID(AX1227,1,4))</f>
        <v>03/30/2010</v>
      </c>
      <c r="CB1227" s="7" t="str">
        <f>MID(BF1227,33,4)</f>
        <v>1266</v>
      </c>
    </row>
    <row r="1228" spans="1:80">
      <c r="A1228" s="12">
        <v>1267</v>
      </c>
      <c r="B1228" s="4">
        <v>1745</v>
      </c>
      <c r="C1228" s="4" t="s">
        <v>256</v>
      </c>
      <c r="E1228" s="4" t="s">
        <v>7408</v>
      </c>
      <c r="U1228" s="4" t="s">
        <v>6153</v>
      </c>
      <c r="AI1228" s="4" t="s">
        <v>129</v>
      </c>
      <c r="AQ1228" s="5">
        <v>32318</v>
      </c>
      <c r="AS1228" s="4" t="s">
        <v>7409</v>
      </c>
      <c r="AU1228" s="5">
        <v>38805</v>
      </c>
      <c r="AX1228" s="4" t="s">
        <v>7409</v>
      </c>
      <c r="BD1228" s="4" t="s">
        <v>7410</v>
      </c>
      <c r="BF1228" s="4" t="s">
        <v>7411</v>
      </c>
      <c r="BL1228" s="4" t="s">
        <v>864</v>
      </c>
      <c r="BN1228" s="4" t="s">
        <v>864</v>
      </c>
      <c r="BY1228" s="4" t="s">
        <v>7412</v>
      </c>
      <c r="CA1228" s="6" t="str">
        <f>CONCATENATE(MID(AX1228,6,2),"/",MID(AX1228,9,2),"/",MID(AX1228,1,4))</f>
        <v>04/01/2010</v>
      </c>
      <c r="CB1228" s="7" t="str">
        <f>MID(BF1228,33,4)</f>
        <v>1267</v>
      </c>
    </row>
    <row r="1229" spans="1:80">
      <c r="A1229" s="12">
        <v>1268</v>
      </c>
      <c r="B1229" s="4">
        <v>1743</v>
      </c>
      <c r="C1229" s="4" t="s">
        <v>256</v>
      </c>
      <c r="E1229" s="4" t="s">
        <v>7418</v>
      </c>
      <c r="U1229" s="4" t="s">
        <v>7419</v>
      </c>
      <c r="AF1229" s="4" t="s">
        <v>118</v>
      </c>
      <c r="AI1229" s="4" t="s">
        <v>129</v>
      </c>
      <c r="AN1229" s="4" t="s">
        <v>130</v>
      </c>
      <c r="AQ1229" s="4">
        <v>1966</v>
      </c>
      <c r="AT1229" s="4" t="s">
        <v>7420</v>
      </c>
      <c r="AV1229" s="5">
        <v>38806</v>
      </c>
      <c r="AX1229" s="4" t="s">
        <v>7420</v>
      </c>
      <c r="AY1229" s="4" t="s">
        <v>7420</v>
      </c>
      <c r="BD1229" s="4" t="s">
        <v>7421</v>
      </c>
      <c r="BF1229" s="4" t="s">
        <v>7422</v>
      </c>
      <c r="BG1229" s="4" t="s">
        <v>7422</v>
      </c>
      <c r="BL1229" s="4" t="s">
        <v>97</v>
      </c>
      <c r="BN1229" s="4" t="s">
        <v>97</v>
      </c>
      <c r="BV1229" s="4" t="s">
        <v>7423</v>
      </c>
      <c r="BY1229" s="4" t="s">
        <v>7424</v>
      </c>
      <c r="CA1229" s="8" t="str">
        <f>CONCATENATE(MID(AX1229,6,2),"/",MID(AX1229,9,2),"/",MID(AX1229,1,4))</f>
        <v>04/01/2010</v>
      </c>
      <c r="CB1229" s="7" t="str">
        <f>MID(BF1229,33,4)</f>
        <v>1268</v>
      </c>
    </row>
    <row r="1230" spans="1:80">
      <c r="A1230" s="12">
        <v>1269</v>
      </c>
      <c r="B1230" s="4">
        <v>1744</v>
      </c>
      <c r="C1230" s="4" t="s">
        <v>256</v>
      </c>
      <c r="E1230" s="4" t="s">
        <v>7413</v>
      </c>
      <c r="R1230" s="4" t="s">
        <v>85</v>
      </c>
      <c r="U1230" s="4" t="s">
        <v>86</v>
      </c>
      <c r="X1230" s="4" t="s">
        <v>87</v>
      </c>
      <c r="Z1230" s="4" t="s">
        <v>7414</v>
      </c>
      <c r="AC1230" s="4" t="s">
        <v>394</v>
      </c>
      <c r="AF1230" s="4" t="s">
        <v>118</v>
      </c>
      <c r="AI1230" s="4" t="s">
        <v>109</v>
      </c>
      <c r="AN1230" s="4" t="s">
        <v>3649</v>
      </c>
      <c r="AQ1230" s="4">
        <v>1988</v>
      </c>
      <c r="AS1230" s="4" t="s">
        <v>7415</v>
      </c>
      <c r="AU1230" s="5">
        <v>38763</v>
      </c>
      <c r="AX1230" s="4" t="s">
        <v>7415</v>
      </c>
      <c r="BF1230" s="4" t="s">
        <v>7416</v>
      </c>
      <c r="BH1230" s="4" t="s">
        <v>96</v>
      </c>
      <c r="BL1230" s="4" t="s">
        <v>97</v>
      </c>
      <c r="BN1230" s="4" t="s">
        <v>97</v>
      </c>
      <c r="BY1230" s="4" t="s">
        <v>7417</v>
      </c>
      <c r="CA1230" s="6" t="str">
        <f>CONCATENATE(MID(AX1230,6,2),"/",MID(AX1230,9,2),"/",MID(AX1230,1,4))</f>
        <v>04/01/2010</v>
      </c>
      <c r="CB1230" s="7" t="str">
        <f>MID(BF1230,33,4)</f>
        <v>1269</v>
      </c>
    </row>
    <row r="1231" spans="1:80">
      <c r="A1231" s="12">
        <v>1270</v>
      </c>
      <c r="B1231" s="4">
        <v>1746</v>
      </c>
      <c r="C1231" s="4" t="s">
        <v>256</v>
      </c>
      <c r="E1231" s="4" t="s">
        <v>7425</v>
      </c>
      <c r="U1231" s="4" t="s">
        <v>454</v>
      </c>
      <c r="AF1231" s="4" t="s">
        <v>90</v>
      </c>
      <c r="AI1231" s="4" t="s">
        <v>109</v>
      </c>
      <c r="AN1231" s="4" t="s">
        <v>250</v>
      </c>
      <c r="AQ1231" s="4">
        <v>1992</v>
      </c>
      <c r="AS1231" s="4" t="s">
        <v>7426</v>
      </c>
      <c r="AU1231" s="5">
        <v>38806</v>
      </c>
      <c r="AX1231" s="4" t="s">
        <v>7426</v>
      </c>
      <c r="BD1231" s="4" t="s">
        <v>7427</v>
      </c>
      <c r="BF1231" s="4" t="s">
        <v>7428</v>
      </c>
      <c r="BL1231" s="4" t="s">
        <v>864</v>
      </c>
      <c r="BN1231" s="4" t="s">
        <v>864</v>
      </c>
      <c r="BV1231" s="4" t="s">
        <v>5010</v>
      </c>
      <c r="BY1231" s="4" t="s">
        <v>7429</v>
      </c>
      <c r="CA1231" s="6" t="str">
        <f>CONCATENATE(MID(AX1231,6,2),"/",MID(AX1231,9,2),"/",MID(AX1231,1,4))</f>
        <v>04/04/2010</v>
      </c>
      <c r="CB1231" s="7" t="str">
        <f>MID(BF1231,33,4)</f>
        <v>1270</v>
      </c>
    </row>
    <row r="1232" spans="1:80">
      <c r="A1232" s="12">
        <v>1271</v>
      </c>
      <c r="B1232" s="4">
        <v>1751</v>
      </c>
      <c r="C1232" s="4" t="s">
        <v>256</v>
      </c>
      <c r="E1232" s="4" t="s">
        <v>5551</v>
      </c>
      <c r="AS1232" s="4" t="s">
        <v>7430</v>
      </c>
      <c r="AX1232" s="4" t="s">
        <v>7430</v>
      </c>
      <c r="BF1232" s="4" t="s">
        <v>7431</v>
      </c>
      <c r="BL1232" s="4" t="s">
        <v>97</v>
      </c>
      <c r="BN1232" s="4" t="s">
        <v>97</v>
      </c>
      <c r="BY1232" s="4" t="s">
        <v>7432</v>
      </c>
      <c r="CA1232" s="6" t="str">
        <f>CONCATENATE(MID(AX1232,6,2),"/",MID(AX1232,9,2),"/",MID(AX1232,1,4))</f>
        <v>04/10/2010</v>
      </c>
      <c r="CB1232" s="7" t="str">
        <f>MID(BF1232,33,4)</f>
        <v>1271</v>
      </c>
    </row>
    <row r="1233" spans="1:80">
      <c r="A1233" s="12">
        <v>1272</v>
      </c>
      <c r="B1233" s="4">
        <v>1752</v>
      </c>
      <c r="C1233" s="4" t="s">
        <v>256</v>
      </c>
      <c r="E1233" s="4" t="s">
        <v>7433</v>
      </c>
      <c r="AS1233" s="4" t="s">
        <v>7434</v>
      </c>
      <c r="AX1233" s="4" t="s">
        <v>7434</v>
      </c>
      <c r="BF1233" s="4" t="s">
        <v>7435</v>
      </c>
      <c r="BL1233" s="4" t="s">
        <v>97</v>
      </c>
      <c r="BN1233" s="4" t="s">
        <v>97</v>
      </c>
      <c r="BY1233" s="4" t="s">
        <v>7436</v>
      </c>
      <c r="CA1233" s="6" t="str">
        <f>CONCATENATE(MID(AX1233,6,2),"/",MID(AX1233,9,2),"/",MID(AX1233,1,4))</f>
        <v>04/10/2010</v>
      </c>
      <c r="CB1233" s="7" t="str">
        <f>MID(BF1233,33,4)</f>
        <v>1272</v>
      </c>
    </row>
    <row r="1234" spans="1:80">
      <c r="A1234" s="12">
        <v>1273</v>
      </c>
      <c r="B1234" s="4">
        <v>1753</v>
      </c>
      <c r="C1234" s="4" t="s">
        <v>256</v>
      </c>
      <c r="E1234" s="4" t="s">
        <v>7437</v>
      </c>
      <c r="R1234" s="4" t="s">
        <v>403</v>
      </c>
      <c r="U1234" s="4" t="s">
        <v>454</v>
      </c>
      <c r="X1234" s="4" t="s">
        <v>7438</v>
      </c>
      <c r="AF1234" s="4" t="s">
        <v>118</v>
      </c>
      <c r="AI1234" s="4" t="s">
        <v>2773</v>
      </c>
      <c r="AN1234" s="4" t="s">
        <v>7439</v>
      </c>
      <c r="AQ1234" s="4">
        <v>1965</v>
      </c>
      <c r="AS1234" s="4" t="s">
        <v>7440</v>
      </c>
      <c r="AU1234" s="5">
        <v>38792</v>
      </c>
      <c r="AX1234" s="4" t="s">
        <v>7440</v>
      </c>
      <c r="BD1234" s="4" t="s">
        <v>7441</v>
      </c>
      <c r="BF1234" s="4" t="s">
        <v>7442</v>
      </c>
      <c r="BL1234" s="4" t="s">
        <v>864</v>
      </c>
      <c r="BN1234" s="4" t="s">
        <v>97</v>
      </c>
      <c r="BV1234" s="4" t="s">
        <v>7443</v>
      </c>
      <c r="BY1234" s="4" t="s">
        <v>7444</v>
      </c>
      <c r="CA1234" s="6" t="str">
        <f>CONCATENATE(MID(AX1234,6,2),"/",MID(AX1234,9,2),"/",MID(AX1234,1,4))</f>
        <v>04/10/2010</v>
      </c>
      <c r="CB1234" s="7" t="str">
        <f>MID(BF1234,33,4)</f>
        <v>1273</v>
      </c>
    </row>
    <row r="1235" spans="1:80">
      <c r="A1235" s="12">
        <v>1274</v>
      </c>
      <c r="B1235" s="4">
        <v>1754</v>
      </c>
      <c r="C1235" s="4" t="s">
        <v>256</v>
      </c>
      <c r="E1235" s="4" t="s">
        <v>7445</v>
      </c>
      <c r="AS1235" s="4" t="s">
        <v>7446</v>
      </c>
      <c r="AU1235" s="5">
        <v>38792</v>
      </c>
      <c r="AX1235" s="4" t="s">
        <v>7446</v>
      </c>
      <c r="BF1235" s="4" t="s">
        <v>7447</v>
      </c>
      <c r="BL1235" s="4" t="s">
        <v>97</v>
      </c>
      <c r="BN1235" s="4" t="s">
        <v>97</v>
      </c>
      <c r="BY1235" s="4" t="s">
        <v>7448</v>
      </c>
      <c r="CA1235" s="6" t="str">
        <f>CONCATENATE(MID(AX1235,6,2),"/",MID(AX1235,9,2),"/",MID(AX1235,1,4))</f>
        <v>04/10/2010</v>
      </c>
      <c r="CB1235" s="7" t="str">
        <f>MID(BF1235,33,4)</f>
        <v>1274</v>
      </c>
    </row>
    <row r="1236" spans="1:80">
      <c r="A1236" s="12">
        <v>1275</v>
      </c>
      <c r="B1236" s="4">
        <v>1756</v>
      </c>
      <c r="C1236" s="4" t="s">
        <v>256</v>
      </c>
      <c r="E1236" s="4" t="s">
        <v>7449</v>
      </c>
      <c r="R1236" s="4" t="s">
        <v>7385</v>
      </c>
      <c r="U1236" s="4" t="s">
        <v>6128</v>
      </c>
      <c r="X1236" s="4" t="s">
        <v>7450</v>
      </c>
      <c r="AF1236" s="4" t="s">
        <v>118</v>
      </c>
      <c r="AI1236" s="4" t="s">
        <v>129</v>
      </c>
      <c r="AN1236" s="4" t="s">
        <v>110</v>
      </c>
      <c r="AQ1236" s="4">
        <v>1985</v>
      </c>
      <c r="AS1236" s="4" t="s">
        <v>7451</v>
      </c>
      <c r="AU1236" s="5">
        <v>38792</v>
      </c>
      <c r="AX1236" s="4" t="s">
        <v>7451</v>
      </c>
      <c r="BD1236" s="4" t="s">
        <v>7452</v>
      </c>
      <c r="BF1236" s="4" t="s">
        <v>7453</v>
      </c>
      <c r="BL1236" s="4" t="s">
        <v>97</v>
      </c>
      <c r="BN1236" s="4" t="s">
        <v>97</v>
      </c>
      <c r="BV1236" s="4" t="s">
        <v>7454</v>
      </c>
      <c r="BY1236" s="4" t="s">
        <v>7455</v>
      </c>
      <c r="CA1236" s="6" t="str">
        <f>CONCATENATE(MID(AX1236,6,2),"/",MID(AX1236,9,2),"/",MID(AX1236,1,4))</f>
        <v>04/10/2010</v>
      </c>
      <c r="CB1236" s="7" t="str">
        <f>MID(BF1236,33,4)</f>
        <v>1275</v>
      </c>
    </row>
    <row r="1237" spans="1:80">
      <c r="A1237" s="12">
        <v>1276</v>
      </c>
      <c r="B1237" s="4">
        <v>1757</v>
      </c>
      <c r="C1237" s="4" t="s">
        <v>256</v>
      </c>
      <c r="E1237" s="4" t="s">
        <v>7456</v>
      </c>
      <c r="R1237" s="4" t="s">
        <v>7457</v>
      </c>
      <c r="U1237" s="4" t="s">
        <v>739</v>
      </c>
      <c r="X1237" s="4" t="s">
        <v>7458</v>
      </c>
      <c r="AF1237" s="4" t="s">
        <v>118</v>
      </c>
      <c r="AI1237" s="4" t="s">
        <v>7459</v>
      </c>
      <c r="AN1237" s="4" t="s">
        <v>110</v>
      </c>
      <c r="AQ1237" s="4">
        <v>1963</v>
      </c>
      <c r="AS1237" s="4" t="s">
        <v>7460</v>
      </c>
      <c r="AU1237" s="5">
        <v>38792</v>
      </c>
      <c r="AX1237" s="4" t="s">
        <v>7460</v>
      </c>
      <c r="BD1237" s="4" t="s">
        <v>7461</v>
      </c>
      <c r="BF1237" s="4" t="s">
        <v>7462</v>
      </c>
      <c r="BL1237" s="4" t="s">
        <v>97</v>
      </c>
      <c r="BN1237" s="4" t="s">
        <v>97</v>
      </c>
      <c r="BV1237" s="4" t="s">
        <v>7463</v>
      </c>
      <c r="BY1237" s="4" t="s">
        <v>7464</v>
      </c>
      <c r="CA1237" s="6" t="str">
        <f>CONCATENATE(MID(AX1237,6,2),"/",MID(AX1237,9,2),"/",MID(AX1237,1,4))</f>
        <v>04/10/2010</v>
      </c>
      <c r="CB1237" s="7" t="str">
        <f>MID(BF1237,33,4)</f>
        <v>1276</v>
      </c>
    </row>
    <row r="1238" spans="1:80">
      <c r="A1238" s="12">
        <v>1277</v>
      </c>
      <c r="B1238" s="4">
        <v>1755</v>
      </c>
      <c r="C1238" s="4" t="s">
        <v>256</v>
      </c>
      <c r="E1238" s="4" t="s">
        <v>7465</v>
      </c>
      <c r="AS1238" s="4" t="s">
        <v>7466</v>
      </c>
      <c r="AU1238" s="5">
        <v>38792</v>
      </c>
      <c r="AX1238" s="4" t="s">
        <v>7466</v>
      </c>
      <c r="BF1238" s="4" t="s">
        <v>7467</v>
      </c>
      <c r="BL1238" s="4" t="s">
        <v>97</v>
      </c>
      <c r="BN1238" s="4" t="s">
        <v>97</v>
      </c>
      <c r="BY1238" s="4" t="s">
        <v>7468</v>
      </c>
      <c r="CA1238" s="6" t="str">
        <f>CONCATENATE(MID(AX1238,6,2),"/",MID(AX1238,9,2),"/",MID(AX1238,1,4))</f>
        <v>04/10/2010</v>
      </c>
      <c r="CB1238" s="7" t="str">
        <f>MID(BF1238,33,4)</f>
        <v>1277</v>
      </c>
    </row>
    <row r="1239" spans="1:80">
      <c r="A1239" s="12">
        <v>1278</v>
      </c>
      <c r="B1239" s="4">
        <v>1758</v>
      </c>
      <c r="C1239" s="4" t="s">
        <v>256</v>
      </c>
      <c r="E1239" s="4" t="s">
        <v>169</v>
      </c>
      <c r="R1239" s="4" t="s">
        <v>85</v>
      </c>
      <c r="U1239" s="4" t="s">
        <v>739</v>
      </c>
      <c r="X1239" s="4" t="s">
        <v>7469</v>
      </c>
      <c r="AF1239" s="4" t="s">
        <v>483</v>
      </c>
      <c r="AI1239" s="4" t="s">
        <v>129</v>
      </c>
      <c r="AN1239" s="4" t="s">
        <v>110</v>
      </c>
      <c r="AQ1239" s="4">
        <v>1974</v>
      </c>
      <c r="AS1239" s="4" t="s">
        <v>7470</v>
      </c>
      <c r="AU1239" s="5">
        <v>38792</v>
      </c>
      <c r="AX1239" s="4" t="s">
        <v>7470</v>
      </c>
      <c r="BD1239" s="4" t="s">
        <v>7471</v>
      </c>
      <c r="BF1239" s="4" t="s">
        <v>7472</v>
      </c>
      <c r="BL1239" s="4" t="s">
        <v>97</v>
      </c>
      <c r="BN1239" s="4" t="s">
        <v>97</v>
      </c>
      <c r="BV1239" s="4" t="s">
        <v>7473</v>
      </c>
      <c r="BY1239" s="4" t="s">
        <v>7474</v>
      </c>
      <c r="CA1239" s="6" t="str">
        <f>CONCATENATE(MID(AX1239,6,2),"/",MID(AX1239,9,2),"/",MID(AX1239,1,4))</f>
        <v>04/10/2010</v>
      </c>
      <c r="CB1239" s="7" t="str">
        <f>MID(BF1239,33,4)</f>
        <v>1278</v>
      </c>
    </row>
    <row r="1240" spans="1:80">
      <c r="A1240" s="12">
        <v>1279</v>
      </c>
      <c r="B1240" s="4">
        <v>1759</v>
      </c>
      <c r="C1240" s="4" t="s">
        <v>256</v>
      </c>
      <c r="E1240" s="4" t="s">
        <v>7475</v>
      </c>
      <c r="P1240" s="4" t="s">
        <v>104</v>
      </c>
      <c r="R1240" s="4" t="s">
        <v>85</v>
      </c>
      <c r="U1240" s="4" t="s">
        <v>594</v>
      </c>
      <c r="X1240" s="4" t="s">
        <v>7476</v>
      </c>
      <c r="AF1240" s="4" t="s">
        <v>7477</v>
      </c>
      <c r="AI1240" s="4" t="s">
        <v>109</v>
      </c>
      <c r="AN1240" s="4" t="s">
        <v>92</v>
      </c>
      <c r="AQ1240" s="4">
        <v>1974</v>
      </c>
      <c r="AS1240" s="4" t="s">
        <v>7478</v>
      </c>
      <c r="AU1240" s="5">
        <v>38792</v>
      </c>
      <c r="AX1240" s="4" t="s">
        <v>7478</v>
      </c>
      <c r="BD1240" s="4" t="s">
        <v>7479</v>
      </c>
      <c r="BF1240" s="4" t="s">
        <v>7480</v>
      </c>
      <c r="BL1240" s="4" t="s">
        <v>97</v>
      </c>
      <c r="BN1240" s="4" t="s">
        <v>97</v>
      </c>
      <c r="BV1240" s="4" t="s">
        <v>7481</v>
      </c>
      <c r="BY1240" s="4" t="s">
        <v>7482</v>
      </c>
      <c r="CA1240" s="6" t="str">
        <f>CONCATENATE(MID(AX1240,6,2),"/",MID(AX1240,9,2),"/",MID(AX1240,1,4))</f>
        <v>04/10/2010</v>
      </c>
      <c r="CB1240" s="7" t="str">
        <f>MID(BF1240,33,4)</f>
        <v>1279</v>
      </c>
    </row>
    <row r="1241" spans="1:80">
      <c r="A1241" s="12">
        <v>1280</v>
      </c>
      <c r="B1241" s="4">
        <v>1761</v>
      </c>
      <c r="C1241" s="4" t="s">
        <v>256</v>
      </c>
      <c r="E1241" s="4" t="s">
        <v>7483</v>
      </c>
      <c r="R1241" s="4" t="s">
        <v>246</v>
      </c>
      <c r="U1241" s="4" t="s">
        <v>6128</v>
      </c>
      <c r="X1241" s="4" t="s">
        <v>357</v>
      </c>
      <c r="AF1241" s="4" t="s">
        <v>1812</v>
      </c>
      <c r="AI1241" s="4" t="s">
        <v>7484</v>
      </c>
      <c r="AN1241" s="4" t="s">
        <v>250</v>
      </c>
      <c r="AQ1241" s="4">
        <v>1974</v>
      </c>
      <c r="AS1241" s="4" t="s">
        <v>7485</v>
      </c>
      <c r="AU1241" s="5">
        <v>38794</v>
      </c>
      <c r="AX1241" s="4" t="s">
        <v>7485</v>
      </c>
      <c r="BD1241" s="4" t="s">
        <v>7486</v>
      </c>
      <c r="BF1241" s="4" t="s">
        <v>7487</v>
      </c>
      <c r="BL1241" s="4" t="s">
        <v>97</v>
      </c>
      <c r="BN1241" s="4" t="s">
        <v>97</v>
      </c>
      <c r="BV1241" s="4" t="s">
        <v>7488</v>
      </c>
      <c r="BY1241" s="4" t="s">
        <v>7489</v>
      </c>
      <c r="CA1241" s="6" t="str">
        <f>CONCATENATE(MID(AX1241,6,2),"/",MID(AX1241,9,2),"/",MID(AX1241,1,4))</f>
        <v>04/10/2010</v>
      </c>
      <c r="CB1241" s="7" t="str">
        <f>MID(BF1241,33,4)</f>
        <v>1280</v>
      </c>
    </row>
    <row r="1242" spans="1:80">
      <c r="A1242" s="12">
        <v>1281</v>
      </c>
      <c r="B1242" s="4">
        <v>1762</v>
      </c>
      <c r="C1242" s="4" t="s">
        <v>256</v>
      </c>
      <c r="R1242" s="4" t="s">
        <v>110</v>
      </c>
      <c r="U1242" s="4" t="s">
        <v>1175</v>
      </c>
      <c r="X1242" s="4" t="s">
        <v>7527</v>
      </c>
      <c r="AF1242" s="4" t="s">
        <v>7528</v>
      </c>
      <c r="AI1242" s="4" t="s">
        <v>119</v>
      </c>
      <c r="AQ1242" s="4">
        <v>1983</v>
      </c>
      <c r="AT1242" s="4" t="s">
        <v>7529</v>
      </c>
      <c r="AV1242" s="5">
        <v>38793</v>
      </c>
      <c r="AX1242" s="4" t="s">
        <v>7529</v>
      </c>
      <c r="AY1242" s="4" t="s">
        <v>7529</v>
      </c>
      <c r="BD1242" s="4" t="s">
        <v>7530</v>
      </c>
      <c r="BF1242" s="4" t="s">
        <v>7531</v>
      </c>
      <c r="BG1242" s="4" t="s">
        <v>7531</v>
      </c>
      <c r="BL1242" s="4" t="s">
        <v>97</v>
      </c>
      <c r="BN1242" s="4" t="s">
        <v>97</v>
      </c>
      <c r="BV1242" s="4" t="s">
        <v>7532</v>
      </c>
      <c r="BY1242" s="4" t="s">
        <v>7533</v>
      </c>
      <c r="CA1242" s="8" t="str">
        <f>CONCATENATE(MID(AX1242,6,2),"/",MID(AX1242,9,2),"/",MID(AX1242,1,4))</f>
        <v>04/10/2010</v>
      </c>
      <c r="CB1242" s="7" t="str">
        <f>MID(BF1242,33,4)</f>
        <v>1281</v>
      </c>
    </row>
    <row r="1243" spans="1:80">
      <c r="A1243" s="12">
        <v>1282</v>
      </c>
      <c r="B1243" s="4">
        <v>1763</v>
      </c>
      <c r="C1243" s="4" t="s">
        <v>256</v>
      </c>
      <c r="E1243" s="4" t="s">
        <v>7490</v>
      </c>
      <c r="U1243" s="4" t="s">
        <v>454</v>
      </c>
      <c r="X1243" s="4" t="s">
        <v>7491</v>
      </c>
      <c r="AI1243" s="4" t="s">
        <v>129</v>
      </c>
      <c r="AN1243" s="4" t="s">
        <v>130</v>
      </c>
      <c r="AQ1243" s="4">
        <v>1985</v>
      </c>
      <c r="AS1243" s="4" t="s">
        <v>7492</v>
      </c>
      <c r="AU1243" s="5">
        <v>38793</v>
      </c>
      <c r="AX1243" s="4" t="s">
        <v>7492</v>
      </c>
      <c r="BD1243" s="4" t="s">
        <v>7493</v>
      </c>
      <c r="BF1243" s="4" t="s">
        <v>7494</v>
      </c>
      <c r="BL1243" s="4" t="s">
        <v>97</v>
      </c>
      <c r="BN1243" s="4" t="s">
        <v>97</v>
      </c>
      <c r="BV1243" s="4" t="s">
        <v>7495</v>
      </c>
      <c r="BY1243" s="4" t="s">
        <v>7496</v>
      </c>
      <c r="CA1243" s="6" t="str">
        <f>CONCATENATE(MID(AX1243,6,2),"/",MID(AX1243,9,2),"/",MID(AX1243,1,4))</f>
        <v>04/10/2010</v>
      </c>
      <c r="CB1243" s="7" t="str">
        <f>MID(BF1243,33,4)</f>
        <v>1282</v>
      </c>
    </row>
    <row r="1244" spans="1:80">
      <c r="A1244" s="12">
        <v>1283</v>
      </c>
      <c r="B1244" s="4">
        <v>1760</v>
      </c>
      <c r="C1244" s="4" t="s">
        <v>256</v>
      </c>
      <c r="E1244" s="4" t="s">
        <v>7497</v>
      </c>
      <c r="R1244" s="4" t="s">
        <v>85</v>
      </c>
      <c r="U1244" s="4" t="s">
        <v>280</v>
      </c>
      <c r="X1244" s="4" t="s">
        <v>7498</v>
      </c>
      <c r="AF1244" s="4" t="s">
        <v>1534</v>
      </c>
      <c r="AI1244" s="4" t="s">
        <v>129</v>
      </c>
      <c r="AN1244" s="4" t="s">
        <v>110</v>
      </c>
      <c r="AQ1244" s="4">
        <v>1982</v>
      </c>
      <c r="AS1244" s="4" t="s">
        <v>7499</v>
      </c>
      <c r="AU1244" s="5">
        <v>38792</v>
      </c>
      <c r="AX1244" s="4" t="s">
        <v>7499</v>
      </c>
      <c r="BD1244" s="4" t="s">
        <v>7500</v>
      </c>
      <c r="BF1244" s="4" t="s">
        <v>7501</v>
      </c>
      <c r="BL1244" s="4" t="s">
        <v>97</v>
      </c>
      <c r="BN1244" s="4" t="s">
        <v>97</v>
      </c>
      <c r="BV1244" s="4" t="s">
        <v>7502</v>
      </c>
      <c r="BY1244" s="4" t="s">
        <v>7503</v>
      </c>
      <c r="CA1244" s="6" t="str">
        <f>CONCATENATE(MID(AX1244,6,2),"/",MID(AX1244,9,2),"/",MID(AX1244,1,4))</f>
        <v>04/10/2010</v>
      </c>
      <c r="CB1244" s="7" t="str">
        <f>MID(BF1244,33,4)</f>
        <v>1283</v>
      </c>
    </row>
    <row r="1245" spans="1:80">
      <c r="A1245" s="12">
        <v>1284</v>
      </c>
      <c r="B1245" s="4">
        <v>1764</v>
      </c>
      <c r="C1245" s="4" t="s">
        <v>256</v>
      </c>
      <c r="U1245" s="4" t="s">
        <v>554</v>
      </c>
      <c r="X1245" s="4" t="s">
        <v>4266</v>
      </c>
      <c r="AI1245" s="4" t="s">
        <v>732</v>
      </c>
      <c r="AQ1245" s="4">
        <v>1956</v>
      </c>
      <c r="AS1245" s="4" t="s">
        <v>7504</v>
      </c>
      <c r="AU1245" s="5">
        <v>38793</v>
      </c>
      <c r="AX1245" s="4" t="s">
        <v>7504</v>
      </c>
      <c r="BF1245" s="4" t="s">
        <v>7505</v>
      </c>
      <c r="BL1245" s="4" t="s">
        <v>97</v>
      </c>
      <c r="BN1245" s="4" t="s">
        <v>97</v>
      </c>
      <c r="BY1245" s="4" t="s">
        <v>7506</v>
      </c>
      <c r="CA1245" s="6" t="str">
        <f>CONCATENATE(MID(AX1245,6,2),"/",MID(AX1245,9,2),"/",MID(AX1245,1,4))</f>
        <v>04/10/2010</v>
      </c>
      <c r="CB1245" s="7" t="str">
        <f>MID(BF1245,33,4)</f>
        <v>1284</v>
      </c>
    </row>
    <row r="1246" spans="1:80">
      <c r="A1246" s="12">
        <v>1285</v>
      </c>
      <c r="B1246" s="4">
        <v>1765</v>
      </c>
      <c r="C1246" s="4" t="s">
        <v>256</v>
      </c>
      <c r="R1246" s="4" t="s">
        <v>403</v>
      </c>
      <c r="U1246" s="4" t="s">
        <v>554</v>
      </c>
      <c r="X1246" s="4" t="s">
        <v>7507</v>
      </c>
      <c r="AF1246" s="4" t="s">
        <v>118</v>
      </c>
      <c r="AI1246" s="4" t="s">
        <v>129</v>
      </c>
      <c r="AN1246" s="4" t="s">
        <v>92</v>
      </c>
      <c r="AQ1246" s="4">
        <v>1962</v>
      </c>
      <c r="AS1246" s="4" t="s">
        <v>7508</v>
      </c>
      <c r="AU1246" s="5">
        <v>38793</v>
      </c>
      <c r="AX1246" s="4" t="s">
        <v>7508</v>
      </c>
      <c r="BD1246" s="4" t="s">
        <v>7509</v>
      </c>
      <c r="BF1246" s="4" t="s">
        <v>7510</v>
      </c>
      <c r="BL1246" s="4" t="s">
        <v>97</v>
      </c>
      <c r="BN1246" s="4" t="s">
        <v>97</v>
      </c>
      <c r="BV1246" s="4" t="s">
        <v>7511</v>
      </c>
      <c r="BY1246" s="4" t="s">
        <v>7512</v>
      </c>
      <c r="CA1246" s="6" t="str">
        <f>CONCATENATE(MID(AX1246,6,2),"/",MID(AX1246,9,2),"/",MID(AX1246,1,4))</f>
        <v>04/10/2010</v>
      </c>
      <c r="CB1246" s="7" t="str">
        <f>MID(BF1246,33,4)</f>
        <v>1285</v>
      </c>
    </row>
    <row r="1247" spans="1:80">
      <c r="A1247" s="12">
        <v>1286</v>
      </c>
      <c r="B1247" s="4">
        <v>1766</v>
      </c>
      <c r="C1247" s="4" t="s">
        <v>256</v>
      </c>
      <c r="E1247" s="4" t="s">
        <v>7513</v>
      </c>
      <c r="R1247" s="4" t="s">
        <v>7514</v>
      </c>
      <c r="U1247" s="4" t="s">
        <v>336</v>
      </c>
      <c r="X1247" s="4" t="s">
        <v>403</v>
      </c>
      <c r="AF1247" s="4" t="s">
        <v>1812</v>
      </c>
      <c r="AI1247" s="4" t="s">
        <v>7515</v>
      </c>
      <c r="AN1247" s="4" t="s">
        <v>7516</v>
      </c>
      <c r="AQ1247" s="4">
        <v>1958</v>
      </c>
      <c r="AS1247" s="4" t="s">
        <v>7517</v>
      </c>
      <c r="AU1247" s="5">
        <v>38793</v>
      </c>
      <c r="AX1247" s="4" t="s">
        <v>7517</v>
      </c>
      <c r="BD1247" s="4" t="s">
        <v>7518</v>
      </c>
      <c r="BF1247" s="4" t="s">
        <v>7519</v>
      </c>
      <c r="BL1247" s="4" t="s">
        <v>97</v>
      </c>
      <c r="BN1247" s="4" t="s">
        <v>97</v>
      </c>
      <c r="BV1247" s="4" t="s">
        <v>7520</v>
      </c>
      <c r="BY1247" s="4" t="s">
        <v>7521</v>
      </c>
      <c r="CA1247" s="6" t="str">
        <f>CONCATENATE(MID(AX1247,6,2),"/",MID(AX1247,9,2),"/",MID(AX1247,1,4))</f>
        <v>04/10/2010</v>
      </c>
      <c r="CB1247" s="7" t="str">
        <f>MID(BF1247,33,4)</f>
        <v>1286</v>
      </c>
    </row>
    <row r="1248" spans="1:80">
      <c r="A1248" s="12">
        <v>1287</v>
      </c>
      <c r="B1248" s="4">
        <v>1748</v>
      </c>
      <c r="C1248" s="4" t="s">
        <v>256</v>
      </c>
      <c r="E1248" s="4" t="s">
        <v>7522</v>
      </c>
      <c r="J1248" s="4" t="s">
        <v>7523</v>
      </c>
      <c r="U1248" s="4" t="s">
        <v>86</v>
      </c>
      <c r="AC1248" s="4" t="s">
        <v>2856</v>
      </c>
      <c r="AI1248" s="4" t="s">
        <v>129</v>
      </c>
      <c r="AQ1248" s="4">
        <v>1991</v>
      </c>
      <c r="AS1248" s="4" t="s">
        <v>7524</v>
      </c>
      <c r="AU1248" s="5">
        <v>38803</v>
      </c>
      <c r="AX1248" s="4" t="s">
        <v>7524</v>
      </c>
      <c r="BF1248" s="4" t="s">
        <v>7525</v>
      </c>
      <c r="BL1248" s="4" t="s">
        <v>97</v>
      </c>
      <c r="BN1248" s="4" t="s">
        <v>97</v>
      </c>
      <c r="BY1248" s="4" t="s">
        <v>7526</v>
      </c>
      <c r="CA1248" s="6" t="str">
        <f>CONCATENATE(MID(AX1248,6,2),"/",MID(AX1248,9,2),"/",MID(AX1248,1,4))</f>
        <v>04/10/2010</v>
      </c>
      <c r="CB1248" s="7" t="str">
        <f>MID(BF1248,33,4)</f>
        <v>1287</v>
      </c>
    </row>
    <row r="1249" spans="1:80">
      <c r="A1249" s="12">
        <v>1288</v>
      </c>
      <c r="B1249" s="4">
        <v>1771</v>
      </c>
      <c r="C1249" s="4" t="s">
        <v>256</v>
      </c>
      <c r="E1249" s="4" t="s">
        <v>7534</v>
      </c>
      <c r="R1249" s="4" t="s">
        <v>85</v>
      </c>
      <c r="U1249" s="4" t="s">
        <v>7386</v>
      </c>
      <c r="X1249" s="4" t="s">
        <v>7535</v>
      </c>
      <c r="AF1249" s="4" t="s">
        <v>2864</v>
      </c>
      <c r="AI1249" s="4" t="s">
        <v>91</v>
      </c>
      <c r="AN1249" s="4" t="s">
        <v>92</v>
      </c>
      <c r="AQ1249" s="4">
        <v>1968</v>
      </c>
      <c r="AS1249" s="4" t="s">
        <v>7536</v>
      </c>
      <c r="AU1249" s="5">
        <v>38793</v>
      </c>
      <c r="AX1249" s="4" t="s">
        <v>7536</v>
      </c>
      <c r="BD1249" s="4" t="s">
        <v>7537</v>
      </c>
      <c r="BF1249" s="4" t="s">
        <v>7538</v>
      </c>
      <c r="BL1249" s="4" t="s">
        <v>97</v>
      </c>
      <c r="BN1249" s="4" t="s">
        <v>97</v>
      </c>
      <c r="BV1249" s="4" t="s">
        <v>7539</v>
      </c>
      <c r="BY1249" s="4" t="s">
        <v>7540</v>
      </c>
      <c r="CA1249" s="6" t="str">
        <f>CONCATENATE(MID(AX1249,6,2),"/",MID(AX1249,9,2),"/",MID(AX1249,1,4))</f>
        <v>04/13/2010</v>
      </c>
      <c r="CB1249" s="7" t="str">
        <f>MID(BF1249,33,4)</f>
        <v>1288</v>
      </c>
    </row>
    <row r="1250" spans="1:80">
      <c r="A1250" s="12">
        <v>1289</v>
      </c>
      <c r="B1250" s="4">
        <v>1772</v>
      </c>
      <c r="C1250" s="4" t="s">
        <v>256</v>
      </c>
      <c r="E1250" s="4" t="s">
        <v>7678</v>
      </c>
      <c r="U1250" s="4" t="s">
        <v>454</v>
      </c>
      <c r="X1250" s="4" t="s">
        <v>7679</v>
      </c>
      <c r="AI1250" s="4" t="s">
        <v>129</v>
      </c>
      <c r="AQ1250" s="5">
        <v>29447</v>
      </c>
      <c r="AT1250" s="4" t="s">
        <v>7680</v>
      </c>
      <c r="AV1250" s="5">
        <v>38793</v>
      </c>
      <c r="AX1250" s="4" t="s">
        <v>7680</v>
      </c>
      <c r="AY1250" s="4" t="s">
        <v>7680</v>
      </c>
      <c r="BF1250" s="4" t="s">
        <v>7681</v>
      </c>
      <c r="BG1250" s="4" t="s">
        <v>7681</v>
      </c>
      <c r="BL1250" s="4" t="s">
        <v>97</v>
      </c>
      <c r="BN1250" s="4" t="s">
        <v>97</v>
      </c>
      <c r="BY1250" s="4" t="s">
        <v>7682</v>
      </c>
      <c r="CA1250" s="8" t="str">
        <f>CONCATENATE(MID(AX1250,6,2),"/",MID(AX1250,9,2),"/",MID(AX1250,1,4))</f>
        <v>04/13/2010</v>
      </c>
      <c r="CB1250" s="7" t="str">
        <f>MID(BF1250,33,4)</f>
        <v>1289</v>
      </c>
    </row>
    <row r="1251" spans="1:80">
      <c r="A1251" s="12">
        <v>1290</v>
      </c>
      <c r="B1251" s="4">
        <v>1773</v>
      </c>
      <c r="C1251" s="4" t="s">
        <v>256</v>
      </c>
      <c r="E1251" s="4" t="s">
        <v>7541</v>
      </c>
      <c r="U1251" s="4" t="s">
        <v>7542</v>
      </c>
      <c r="AF1251" s="4" t="s">
        <v>7543</v>
      </c>
      <c r="AI1251" s="4" t="s">
        <v>129</v>
      </c>
      <c r="AQ1251" s="4">
        <v>1963</v>
      </c>
      <c r="AS1251" s="4" t="s">
        <v>7544</v>
      </c>
      <c r="AU1251" s="5">
        <v>38793</v>
      </c>
      <c r="AX1251" s="4" t="s">
        <v>7544</v>
      </c>
      <c r="BD1251" s="4" t="s">
        <v>7545</v>
      </c>
      <c r="BF1251" s="4" t="s">
        <v>7546</v>
      </c>
      <c r="BL1251" s="4" t="s">
        <v>97</v>
      </c>
      <c r="BN1251" s="4" t="s">
        <v>97</v>
      </c>
      <c r="BV1251" s="4" t="s">
        <v>7547</v>
      </c>
      <c r="BY1251" s="4" t="s">
        <v>7548</v>
      </c>
      <c r="CA1251" s="6" t="str">
        <f>CONCATENATE(MID(AX1251,6,2),"/",MID(AX1251,9,2),"/",MID(AX1251,1,4))</f>
        <v>04/13/2010</v>
      </c>
      <c r="CB1251" s="7" t="str">
        <f>MID(BF1251,33,4)</f>
        <v>1290</v>
      </c>
    </row>
    <row r="1252" spans="1:80">
      <c r="A1252" s="12">
        <v>1291</v>
      </c>
      <c r="B1252" s="4">
        <v>1775</v>
      </c>
      <c r="C1252" s="4" t="s">
        <v>256</v>
      </c>
      <c r="E1252" s="4" t="s">
        <v>7549</v>
      </c>
      <c r="R1252" s="4" t="s">
        <v>85</v>
      </c>
      <c r="U1252" s="4" t="s">
        <v>751</v>
      </c>
      <c r="X1252" s="4" t="s">
        <v>7550</v>
      </c>
      <c r="AF1252" s="4" t="s">
        <v>2864</v>
      </c>
      <c r="AI1252" s="4" t="s">
        <v>109</v>
      </c>
      <c r="AN1252" s="4" t="s">
        <v>157</v>
      </c>
      <c r="AQ1252" s="4">
        <v>1956</v>
      </c>
      <c r="AS1252" s="4" t="s">
        <v>7551</v>
      </c>
      <c r="AU1252" s="5">
        <v>38793</v>
      </c>
      <c r="AX1252" s="4" t="s">
        <v>7551</v>
      </c>
      <c r="BD1252" s="4" t="s">
        <v>7552</v>
      </c>
      <c r="BF1252" s="4" t="s">
        <v>7553</v>
      </c>
      <c r="BL1252" s="4" t="s">
        <v>97</v>
      </c>
      <c r="BN1252" s="4" t="s">
        <v>97</v>
      </c>
      <c r="BV1252" s="4" t="s">
        <v>7554</v>
      </c>
      <c r="BY1252" s="4" t="s">
        <v>7555</v>
      </c>
      <c r="CA1252" s="6" t="str">
        <f>CONCATENATE(MID(AX1252,6,2),"/",MID(AX1252,9,2),"/",MID(AX1252,1,4))</f>
        <v>04/13/2010</v>
      </c>
      <c r="CB1252" s="7" t="str">
        <f>MID(BF1252,33,4)</f>
        <v>1291</v>
      </c>
    </row>
    <row r="1253" spans="1:80">
      <c r="A1253" s="12">
        <v>1292</v>
      </c>
      <c r="B1253" s="4">
        <v>1776</v>
      </c>
      <c r="C1253" s="4" t="s">
        <v>256</v>
      </c>
      <c r="E1253" s="4" t="s">
        <v>7556</v>
      </c>
      <c r="R1253" s="4" t="s">
        <v>7557</v>
      </c>
      <c r="U1253" s="4" t="s">
        <v>7558</v>
      </c>
      <c r="AF1253" s="4" t="s">
        <v>90</v>
      </c>
      <c r="AI1253" s="4" t="s">
        <v>6332</v>
      </c>
      <c r="AQ1253" s="4">
        <v>1960</v>
      </c>
      <c r="AS1253" s="4" t="s">
        <v>7559</v>
      </c>
      <c r="AU1253" s="5">
        <v>38793</v>
      </c>
      <c r="AX1253" s="4" t="s">
        <v>7559</v>
      </c>
      <c r="BD1253" s="4" t="s">
        <v>7560</v>
      </c>
      <c r="BF1253" s="4" t="s">
        <v>7561</v>
      </c>
      <c r="BL1253" s="4" t="s">
        <v>97</v>
      </c>
      <c r="BN1253" s="4" t="s">
        <v>97</v>
      </c>
      <c r="BV1253" s="4" t="s">
        <v>7562</v>
      </c>
      <c r="BY1253" s="4" t="s">
        <v>7563</v>
      </c>
      <c r="CA1253" s="6" t="str">
        <f>CONCATENATE(MID(AX1253,6,2),"/",MID(AX1253,9,2),"/",MID(AX1253,1,4))</f>
        <v>04/13/2010</v>
      </c>
      <c r="CB1253" s="7" t="str">
        <f>MID(BF1253,33,4)</f>
        <v>1292</v>
      </c>
    </row>
    <row r="1254" spans="1:80">
      <c r="A1254" s="12">
        <v>1293</v>
      </c>
      <c r="B1254" s="4">
        <v>1774</v>
      </c>
      <c r="C1254" s="4" t="s">
        <v>256</v>
      </c>
      <c r="E1254" s="4" t="s">
        <v>7564</v>
      </c>
      <c r="R1254" s="4" t="s">
        <v>2855</v>
      </c>
      <c r="U1254" s="4" t="s">
        <v>739</v>
      </c>
      <c r="AF1254" s="4" t="s">
        <v>118</v>
      </c>
      <c r="AI1254" s="4" t="s">
        <v>129</v>
      </c>
      <c r="AN1254" s="4" t="s">
        <v>7565</v>
      </c>
      <c r="AQ1254" s="4">
        <v>1972</v>
      </c>
      <c r="AS1254" s="4" t="s">
        <v>7566</v>
      </c>
      <c r="AU1254" s="5">
        <v>38793</v>
      </c>
      <c r="AX1254" s="4" t="s">
        <v>7566</v>
      </c>
      <c r="BF1254" s="4" t="s">
        <v>7567</v>
      </c>
      <c r="BL1254" s="4" t="s">
        <v>97</v>
      </c>
      <c r="BN1254" s="4" t="s">
        <v>97</v>
      </c>
      <c r="BV1254" s="4" t="s">
        <v>7568</v>
      </c>
      <c r="BY1254" s="4" t="s">
        <v>7569</v>
      </c>
      <c r="CA1254" s="6" t="str">
        <f>CONCATENATE(MID(AX1254,6,2),"/",MID(AX1254,9,2),"/",MID(AX1254,1,4))</f>
        <v>04/13/2010</v>
      </c>
      <c r="CB1254" s="7" t="str">
        <f>MID(BF1254,33,4)</f>
        <v>1293</v>
      </c>
    </row>
    <row r="1255" spans="1:80">
      <c r="A1255" s="12">
        <v>1294</v>
      </c>
      <c r="B1255" s="4">
        <v>1777</v>
      </c>
      <c r="C1255" s="4" t="s">
        <v>256</v>
      </c>
      <c r="E1255" s="4" t="s">
        <v>7570</v>
      </c>
      <c r="R1255" s="4" t="s">
        <v>7571</v>
      </c>
      <c r="U1255" s="4" t="s">
        <v>554</v>
      </c>
      <c r="X1255" s="4" t="s">
        <v>691</v>
      </c>
      <c r="AF1255" s="4" t="s">
        <v>7572</v>
      </c>
      <c r="AI1255" s="4" t="s">
        <v>129</v>
      </c>
      <c r="AN1255" s="4" t="s">
        <v>110</v>
      </c>
      <c r="AQ1255" s="4">
        <v>1959</v>
      </c>
      <c r="AS1255" s="4" t="s">
        <v>7573</v>
      </c>
      <c r="AU1255" s="5">
        <v>38793</v>
      </c>
      <c r="AX1255" s="4" t="s">
        <v>7573</v>
      </c>
      <c r="BD1255" s="4" t="s">
        <v>7574</v>
      </c>
      <c r="BF1255" s="4" t="s">
        <v>7575</v>
      </c>
      <c r="BL1255" s="4" t="s">
        <v>97</v>
      </c>
      <c r="BN1255" s="4" t="s">
        <v>97</v>
      </c>
      <c r="BV1255" s="4" t="s">
        <v>7576</v>
      </c>
      <c r="BY1255" s="4" t="s">
        <v>7577</v>
      </c>
      <c r="CA1255" s="6" t="str">
        <f>CONCATENATE(MID(AX1255,6,2),"/",MID(AX1255,9,2),"/",MID(AX1255,1,4))</f>
        <v>04/13/2010</v>
      </c>
      <c r="CB1255" s="7" t="str">
        <f>MID(BF1255,33,4)</f>
        <v>1294</v>
      </c>
    </row>
    <row r="1256" spans="1:80">
      <c r="A1256" s="12">
        <v>1295</v>
      </c>
      <c r="B1256" s="4">
        <v>1778</v>
      </c>
      <c r="C1256" s="4" t="s">
        <v>256</v>
      </c>
      <c r="E1256" s="4" t="s">
        <v>7578</v>
      </c>
      <c r="R1256" s="4" t="s">
        <v>116</v>
      </c>
      <c r="U1256" s="4" t="s">
        <v>739</v>
      </c>
      <c r="AF1256" s="4" t="s">
        <v>7528</v>
      </c>
      <c r="AI1256" s="4" t="s">
        <v>129</v>
      </c>
      <c r="AN1256" s="4" t="s">
        <v>110</v>
      </c>
      <c r="AQ1256" s="4">
        <v>1968</v>
      </c>
      <c r="AS1256" s="4" t="s">
        <v>7579</v>
      </c>
      <c r="AU1256" s="5">
        <v>38793</v>
      </c>
      <c r="AX1256" s="4" t="s">
        <v>7579</v>
      </c>
      <c r="BF1256" s="4" t="s">
        <v>7580</v>
      </c>
      <c r="BL1256" s="4" t="s">
        <v>97</v>
      </c>
      <c r="BN1256" s="4" t="s">
        <v>97</v>
      </c>
      <c r="BV1256" s="4" t="s">
        <v>7581</v>
      </c>
      <c r="BY1256" s="4" t="s">
        <v>7582</v>
      </c>
      <c r="CA1256" s="6" t="str">
        <f>CONCATENATE(MID(AX1256,6,2),"/",MID(AX1256,9,2),"/",MID(AX1256,1,4))</f>
        <v>04/13/2010</v>
      </c>
      <c r="CB1256" s="7" t="str">
        <f>MID(BF1256,33,4)</f>
        <v>1295</v>
      </c>
    </row>
    <row r="1257" spans="1:80">
      <c r="A1257" s="12">
        <v>1296</v>
      </c>
      <c r="B1257" s="4">
        <v>1779</v>
      </c>
      <c r="C1257" s="4" t="s">
        <v>256</v>
      </c>
      <c r="E1257" s="4" t="s">
        <v>7583</v>
      </c>
      <c r="R1257" s="4" t="s">
        <v>85</v>
      </c>
      <c r="U1257" s="4" t="s">
        <v>6022</v>
      </c>
      <c r="X1257" s="4" t="s">
        <v>7584</v>
      </c>
      <c r="AF1257" s="4" t="s">
        <v>118</v>
      </c>
      <c r="AI1257" s="4" t="s">
        <v>129</v>
      </c>
      <c r="AN1257" s="4" t="s">
        <v>110</v>
      </c>
      <c r="AQ1257" s="4">
        <v>1984</v>
      </c>
      <c r="AS1257" s="4" t="s">
        <v>7585</v>
      </c>
      <c r="AU1257" s="5">
        <v>38793</v>
      </c>
      <c r="AX1257" s="4" t="s">
        <v>7585</v>
      </c>
      <c r="BD1257" s="4" t="s">
        <v>7586</v>
      </c>
      <c r="BF1257" s="4" t="s">
        <v>7587</v>
      </c>
      <c r="BL1257" s="4" t="s">
        <v>97</v>
      </c>
      <c r="BN1257" s="4" t="s">
        <v>97</v>
      </c>
      <c r="BV1257" s="4" t="s">
        <v>7588</v>
      </c>
      <c r="BY1257" s="4" t="s">
        <v>7589</v>
      </c>
      <c r="CA1257" s="6" t="str">
        <f>CONCATENATE(MID(AX1257,6,2),"/",MID(AX1257,9,2),"/",MID(AX1257,1,4))</f>
        <v>04/13/2010</v>
      </c>
      <c r="CB1257" s="7" t="str">
        <f>MID(BF1257,33,4)</f>
        <v>1296</v>
      </c>
    </row>
    <row r="1258" spans="1:80">
      <c r="A1258" s="12">
        <v>1297</v>
      </c>
      <c r="B1258" s="4">
        <v>1780</v>
      </c>
      <c r="C1258" s="4" t="s">
        <v>256</v>
      </c>
      <c r="E1258" s="4" t="s">
        <v>7590</v>
      </c>
      <c r="R1258" s="4" t="s">
        <v>7591</v>
      </c>
      <c r="U1258" s="4" t="s">
        <v>7592</v>
      </c>
      <c r="X1258" s="4" t="s">
        <v>7593</v>
      </c>
      <c r="AF1258" s="4" t="s">
        <v>405</v>
      </c>
      <c r="AI1258" s="4" t="s">
        <v>91</v>
      </c>
      <c r="AN1258" s="4" t="s">
        <v>2837</v>
      </c>
      <c r="AQ1258" s="4">
        <v>1979</v>
      </c>
      <c r="AS1258" s="4" t="s">
        <v>7594</v>
      </c>
      <c r="AU1258" s="5">
        <v>38793</v>
      </c>
      <c r="AX1258" s="4" t="s">
        <v>7594</v>
      </c>
      <c r="BD1258" s="4" t="s">
        <v>7595</v>
      </c>
      <c r="BF1258" s="4" t="s">
        <v>7596</v>
      </c>
      <c r="BL1258" s="4" t="s">
        <v>97</v>
      </c>
      <c r="BN1258" s="4" t="s">
        <v>97</v>
      </c>
      <c r="BV1258" s="4" t="s">
        <v>7597</v>
      </c>
      <c r="BY1258" s="4" t="s">
        <v>7598</v>
      </c>
      <c r="CA1258" s="6" t="str">
        <f>CONCATENATE(MID(AX1258,6,2),"/",MID(AX1258,9,2),"/",MID(AX1258,1,4))</f>
        <v>04/13/2010</v>
      </c>
      <c r="CB1258" s="7" t="str">
        <f>MID(BF1258,33,4)</f>
        <v>1297</v>
      </c>
    </row>
    <row r="1259" spans="1:80">
      <c r="A1259" s="12">
        <v>1298</v>
      </c>
      <c r="B1259" s="4">
        <v>1781</v>
      </c>
      <c r="C1259" s="4" t="s">
        <v>256</v>
      </c>
      <c r="E1259" s="4" t="s">
        <v>7599</v>
      </c>
      <c r="R1259" s="4" t="s">
        <v>7600</v>
      </c>
      <c r="U1259" s="4" t="s">
        <v>6512</v>
      </c>
      <c r="X1259" s="4" t="s">
        <v>7601</v>
      </c>
      <c r="AF1259" s="4" t="s">
        <v>7602</v>
      </c>
      <c r="AI1259" s="4" t="s">
        <v>119</v>
      </c>
      <c r="AN1259" s="4" t="s">
        <v>92</v>
      </c>
      <c r="AQ1259" s="4">
        <v>1950</v>
      </c>
      <c r="AS1259" s="4" t="s">
        <v>7603</v>
      </c>
      <c r="AU1259" s="5">
        <v>38793</v>
      </c>
      <c r="AX1259" s="4" t="s">
        <v>7603</v>
      </c>
      <c r="BF1259" s="4" t="s">
        <v>7604</v>
      </c>
      <c r="BL1259" s="4" t="s">
        <v>97</v>
      </c>
      <c r="BN1259" s="4" t="s">
        <v>97</v>
      </c>
      <c r="BV1259" s="4" t="s">
        <v>7605</v>
      </c>
      <c r="BY1259" s="4" t="s">
        <v>7606</v>
      </c>
      <c r="CA1259" s="6" t="str">
        <f>CONCATENATE(MID(AX1259,6,2),"/",MID(AX1259,9,2),"/",MID(AX1259,1,4))</f>
        <v>04/13/2010</v>
      </c>
      <c r="CB1259" s="7" t="str">
        <f>MID(BF1259,33,4)</f>
        <v>1298</v>
      </c>
    </row>
    <row r="1260" spans="1:80">
      <c r="A1260" s="12">
        <v>1299</v>
      </c>
      <c r="B1260" s="4">
        <v>1782</v>
      </c>
      <c r="C1260" s="4" t="s">
        <v>256</v>
      </c>
      <c r="E1260" s="4" t="s">
        <v>7607</v>
      </c>
      <c r="R1260" s="4" t="s">
        <v>7608</v>
      </c>
      <c r="U1260" s="4" t="s">
        <v>336</v>
      </c>
      <c r="AF1260" s="4" t="s">
        <v>405</v>
      </c>
      <c r="AI1260" s="4" t="s">
        <v>109</v>
      </c>
      <c r="AN1260" s="4" t="s">
        <v>157</v>
      </c>
      <c r="AQ1260" s="4">
        <v>1961</v>
      </c>
      <c r="AS1260" s="4" t="s">
        <v>7609</v>
      </c>
      <c r="AU1260" s="5">
        <v>38793</v>
      </c>
      <c r="AX1260" s="4" t="s">
        <v>7609</v>
      </c>
      <c r="BD1260" s="4" t="s">
        <v>7610</v>
      </c>
      <c r="BF1260" s="4" t="s">
        <v>7611</v>
      </c>
      <c r="BL1260" s="4" t="s">
        <v>97</v>
      </c>
      <c r="BN1260" s="4" t="s">
        <v>97</v>
      </c>
      <c r="BV1260" s="4" t="s">
        <v>7612</v>
      </c>
      <c r="BY1260" s="4" t="s">
        <v>7613</v>
      </c>
      <c r="CA1260" s="6" t="str">
        <f>CONCATENATE(MID(AX1260,6,2),"/",MID(AX1260,9,2),"/",MID(AX1260,1,4))</f>
        <v>04/13/2010</v>
      </c>
      <c r="CB1260" s="7" t="str">
        <f>MID(BF1260,33,4)</f>
        <v>1299</v>
      </c>
    </row>
    <row r="1261" spans="1:80">
      <c r="A1261" s="12">
        <v>1300</v>
      </c>
      <c r="B1261" s="4">
        <v>1783</v>
      </c>
      <c r="C1261" s="4" t="s">
        <v>256</v>
      </c>
      <c r="E1261" s="4" t="s">
        <v>7614</v>
      </c>
      <c r="R1261" s="4" t="s">
        <v>2279</v>
      </c>
      <c r="U1261" s="4" t="s">
        <v>945</v>
      </c>
      <c r="X1261" s="4" t="s">
        <v>7615</v>
      </c>
      <c r="AF1261" s="4" t="s">
        <v>118</v>
      </c>
      <c r="AI1261" s="4" t="s">
        <v>129</v>
      </c>
      <c r="AN1261" s="4" t="s">
        <v>92</v>
      </c>
      <c r="AQ1261" s="4">
        <v>1953</v>
      </c>
      <c r="AS1261" s="4" t="s">
        <v>7616</v>
      </c>
      <c r="AU1261" s="5">
        <v>38793</v>
      </c>
      <c r="AX1261" s="4" t="s">
        <v>7616</v>
      </c>
      <c r="BD1261" s="4" t="s">
        <v>7617</v>
      </c>
      <c r="BF1261" s="4" t="s">
        <v>7618</v>
      </c>
      <c r="BL1261" s="4" t="s">
        <v>97</v>
      </c>
      <c r="BN1261" s="4" t="s">
        <v>97</v>
      </c>
      <c r="BV1261" s="4" t="s">
        <v>7619</v>
      </c>
      <c r="BY1261" s="4" t="s">
        <v>7620</v>
      </c>
      <c r="CA1261" s="6" t="str">
        <f>CONCATENATE(MID(AX1261,6,2),"/",MID(AX1261,9,2),"/",MID(AX1261,1,4))</f>
        <v>04/13/2010</v>
      </c>
      <c r="CB1261" s="7" t="str">
        <f>MID(BF1261,33,4)</f>
        <v>1300</v>
      </c>
    </row>
    <row r="1262" spans="1:80">
      <c r="A1262" s="12">
        <v>1301</v>
      </c>
      <c r="B1262" s="4">
        <v>1784</v>
      </c>
      <c r="C1262" s="4" t="s">
        <v>256</v>
      </c>
      <c r="E1262" s="4" t="s">
        <v>7621</v>
      </c>
      <c r="R1262" s="4" t="s">
        <v>85</v>
      </c>
      <c r="U1262" s="4" t="s">
        <v>7622</v>
      </c>
      <c r="AI1262" s="4" t="s">
        <v>109</v>
      </c>
      <c r="AN1262" s="4" t="s">
        <v>6007</v>
      </c>
      <c r="AQ1262" s="4">
        <v>1947</v>
      </c>
      <c r="AS1262" s="4" t="s">
        <v>7623</v>
      </c>
      <c r="AU1262" s="5">
        <v>38793</v>
      </c>
      <c r="AX1262" s="4" t="s">
        <v>7623</v>
      </c>
      <c r="BD1262" s="4" t="s">
        <v>7624</v>
      </c>
      <c r="BF1262" s="4" t="s">
        <v>7625</v>
      </c>
      <c r="BL1262" s="4" t="s">
        <v>97</v>
      </c>
      <c r="BN1262" s="4" t="s">
        <v>97</v>
      </c>
      <c r="BV1262" s="4" t="s">
        <v>7626</v>
      </c>
      <c r="BY1262" s="4" t="s">
        <v>7627</v>
      </c>
      <c r="CA1262" s="6" t="str">
        <f>CONCATENATE(MID(AX1262,6,2),"/",MID(AX1262,9,2),"/",MID(AX1262,1,4))</f>
        <v>04/13/2010</v>
      </c>
      <c r="CB1262" s="7" t="str">
        <f>MID(BF1262,33,4)</f>
        <v>1301</v>
      </c>
    </row>
    <row r="1263" spans="1:80">
      <c r="A1263" s="12">
        <v>1302</v>
      </c>
      <c r="B1263" s="4">
        <v>1786</v>
      </c>
      <c r="C1263" s="4" t="s">
        <v>256</v>
      </c>
      <c r="R1263" s="4" t="s">
        <v>246</v>
      </c>
      <c r="U1263" s="4" t="s">
        <v>454</v>
      </c>
      <c r="X1263" s="4" t="s">
        <v>7628</v>
      </c>
      <c r="AF1263" s="4" t="s">
        <v>1534</v>
      </c>
      <c r="AI1263" s="4" t="s">
        <v>119</v>
      </c>
      <c r="AN1263" s="4" t="s">
        <v>110</v>
      </c>
      <c r="AQ1263" s="4">
        <v>1982</v>
      </c>
      <c r="AS1263" s="4" t="s">
        <v>7629</v>
      </c>
      <c r="AU1263" s="5">
        <v>38793</v>
      </c>
      <c r="AX1263" s="4" t="s">
        <v>7629</v>
      </c>
      <c r="BD1263" s="4" t="s">
        <v>7630</v>
      </c>
      <c r="BF1263" s="4" t="s">
        <v>7631</v>
      </c>
      <c r="BL1263" s="4" t="s">
        <v>97</v>
      </c>
      <c r="BN1263" s="4" t="s">
        <v>97</v>
      </c>
      <c r="BV1263" s="4" t="s">
        <v>7632</v>
      </c>
      <c r="BY1263" s="4" t="s">
        <v>7633</v>
      </c>
      <c r="CA1263" s="6" t="str">
        <f>CONCATENATE(MID(AX1263,6,2),"/",MID(AX1263,9,2),"/",MID(AX1263,1,4))</f>
        <v>04/13/2010</v>
      </c>
      <c r="CB1263" s="7" t="str">
        <f>MID(BF1263,33,4)</f>
        <v>1302</v>
      </c>
    </row>
    <row r="1264" spans="1:80">
      <c r="A1264" s="12">
        <v>1303</v>
      </c>
      <c r="B1264" s="4">
        <v>1785</v>
      </c>
      <c r="C1264" s="4" t="s">
        <v>256</v>
      </c>
      <c r="E1264" s="4" t="s">
        <v>7634</v>
      </c>
      <c r="U1264" s="4" t="s">
        <v>594</v>
      </c>
      <c r="AC1264" s="4" t="s">
        <v>7635</v>
      </c>
      <c r="AI1264" s="4" t="s">
        <v>129</v>
      </c>
      <c r="AQ1264" s="4">
        <v>1977</v>
      </c>
      <c r="AS1264" s="4" t="s">
        <v>7636</v>
      </c>
      <c r="AU1264" s="5">
        <v>38793</v>
      </c>
      <c r="AX1264" s="4" t="s">
        <v>7636</v>
      </c>
      <c r="BF1264" s="4" t="s">
        <v>7637</v>
      </c>
      <c r="BL1264" s="4" t="s">
        <v>97</v>
      </c>
      <c r="BN1264" s="4" t="s">
        <v>97</v>
      </c>
      <c r="BY1264" s="4" t="s">
        <v>7638</v>
      </c>
      <c r="CA1264" s="6" t="str">
        <f>CONCATENATE(MID(AX1264,6,2),"/",MID(AX1264,9,2),"/",MID(AX1264,1,4))</f>
        <v>04/13/2010</v>
      </c>
      <c r="CB1264" s="7" t="str">
        <f>MID(BF1264,33,4)</f>
        <v>1303</v>
      </c>
    </row>
    <row r="1265" spans="1:80">
      <c r="A1265" s="12">
        <v>1304</v>
      </c>
      <c r="B1265" s="4">
        <v>1788</v>
      </c>
      <c r="C1265" s="4" t="s">
        <v>256</v>
      </c>
      <c r="E1265" s="4" t="s">
        <v>169</v>
      </c>
      <c r="R1265" s="4" t="s">
        <v>246</v>
      </c>
      <c r="U1265" s="4" t="s">
        <v>594</v>
      </c>
      <c r="AC1265" s="4" t="s">
        <v>7639</v>
      </c>
      <c r="AI1265" s="4" t="s">
        <v>129</v>
      </c>
      <c r="AQ1265" s="4">
        <v>1981</v>
      </c>
      <c r="AS1265" s="4" t="s">
        <v>7640</v>
      </c>
      <c r="AU1265" s="5">
        <v>38793</v>
      </c>
      <c r="AX1265" s="4" t="s">
        <v>7640</v>
      </c>
      <c r="BD1265" s="4" t="s">
        <v>7641</v>
      </c>
      <c r="BF1265" s="4" t="s">
        <v>7642</v>
      </c>
      <c r="BL1265" s="4" t="s">
        <v>97</v>
      </c>
      <c r="BN1265" s="4" t="s">
        <v>97</v>
      </c>
      <c r="BV1265" s="4" t="s">
        <v>7643</v>
      </c>
      <c r="BY1265" s="4" t="s">
        <v>7644</v>
      </c>
      <c r="CA1265" s="6" t="str">
        <f>CONCATENATE(MID(AX1265,6,2),"/",MID(AX1265,9,2),"/",MID(AX1265,1,4))</f>
        <v>04/13/2010</v>
      </c>
      <c r="CB1265" s="7" t="str">
        <f>MID(BF1265,33,4)</f>
        <v>1304</v>
      </c>
    </row>
    <row r="1266" spans="1:80">
      <c r="A1266" s="12">
        <v>1305</v>
      </c>
      <c r="B1266" s="4">
        <v>1789</v>
      </c>
      <c r="C1266" s="4" t="s">
        <v>256</v>
      </c>
      <c r="E1266" s="4" t="s">
        <v>7645</v>
      </c>
      <c r="U1266" s="4" t="s">
        <v>7032</v>
      </c>
      <c r="AI1266" s="4" t="s">
        <v>129</v>
      </c>
      <c r="AQ1266" s="4">
        <v>1964</v>
      </c>
      <c r="AS1266" s="4" t="s">
        <v>7646</v>
      </c>
      <c r="AU1266" s="5">
        <v>38793</v>
      </c>
      <c r="AX1266" s="4" t="s">
        <v>7646</v>
      </c>
      <c r="BF1266" s="4" t="s">
        <v>7647</v>
      </c>
      <c r="BL1266" s="4" t="s">
        <v>97</v>
      </c>
      <c r="BN1266" s="4" t="s">
        <v>97</v>
      </c>
      <c r="BY1266" s="4" t="s">
        <v>7648</v>
      </c>
      <c r="CA1266" s="6" t="str">
        <f>CONCATENATE(MID(AX1266,6,2),"/",MID(AX1266,9,2),"/",MID(AX1266,1,4))</f>
        <v>04/13/2010</v>
      </c>
      <c r="CB1266" s="7" t="str">
        <f>MID(BF1266,33,4)</f>
        <v>1305</v>
      </c>
    </row>
    <row r="1267" spans="1:80">
      <c r="A1267" s="12">
        <v>1306</v>
      </c>
      <c r="B1267" s="4">
        <v>1787</v>
      </c>
      <c r="C1267" s="4" t="s">
        <v>256</v>
      </c>
      <c r="E1267" s="4" t="s">
        <v>7649</v>
      </c>
      <c r="R1267" s="4" t="s">
        <v>403</v>
      </c>
      <c r="U1267" s="4" t="s">
        <v>2481</v>
      </c>
      <c r="AF1267" s="4" t="s">
        <v>7650</v>
      </c>
      <c r="AI1267" s="4" t="s">
        <v>6332</v>
      </c>
      <c r="AN1267" s="4" t="s">
        <v>7651</v>
      </c>
      <c r="AQ1267" s="4">
        <v>1979</v>
      </c>
      <c r="AS1267" s="4" t="s">
        <v>7652</v>
      </c>
      <c r="AU1267" s="5">
        <v>38793</v>
      </c>
      <c r="AX1267" s="4" t="s">
        <v>7652</v>
      </c>
      <c r="BD1267" s="4" t="s">
        <v>7653</v>
      </c>
      <c r="BF1267" s="4" t="s">
        <v>7654</v>
      </c>
      <c r="BL1267" s="4" t="s">
        <v>97</v>
      </c>
      <c r="BN1267" s="4" t="s">
        <v>97</v>
      </c>
      <c r="BV1267" s="4" t="s">
        <v>7655</v>
      </c>
      <c r="BY1267" s="4" t="s">
        <v>7656</v>
      </c>
      <c r="CA1267" s="6" t="str">
        <f>CONCATENATE(MID(AX1267,6,2),"/",MID(AX1267,9,2),"/",MID(AX1267,1,4))</f>
        <v>04/13/2010</v>
      </c>
      <c r="CB1267" s="7" t="str">
        <f>MID(BF1267,33,4)</f>
        <v>1306</v>
      </c>
    </row>
    <row r="1268" spans="1:80">
      <c r="A1268" s="12">
        <v>1307</v>
      </c>
      <c r="B1268" s="4">
        <v>1790</v>
      </c>
      <c r="C1268" s="4" t="s">
        <v>256</v>
      </c>
      <c r="E1268" s="4" t="s">
        <v>7657</v>
      </c>
      <c r="U1268" s="4" t="s">
        <v>739</v>
      </c>
      <c r="AF1268" s="4" t="s">
        <v>1534</v>
      </c>
      <c r="AI1268" s="4" t="s">
        <v>129</v>
      </c>
      <c r="AQ1268" s="4">
        <v>1970</v>
      </c>
      <c r="AS1268" s="4" t="s">
        <v>7658</v>
      </c>
      <c r="AU1268" s="5">
        <v>38793</v>
      </c>
      <c r="AX1268" s="4" t="s">
        <v>7658</v>
      </c>
      <c r="BD1268" s="4" t="s">
        <v>7659</v>
      </c>
      <c r="BF1268" s="4" t="s">
        <v>7660</v>
      </c>
      <c r="BL1268" s="4" t="s">
        <v>97</v>
      </c>
      <c r="BN1268" s="4" t="s">
        <v>97</v>
      </c>
      <c r="BY1268" s="4" t="s">
        <v>7661</v>
      </c>
      <c r="CA1268" s="6" t="str">
        <f>CONCATENATE(MID(AX1268,6,2),"/",MID(AX1268,9,2),"/",MID(AX1268,1,4))</f>
        <v>04/13/2010</v>
      </c>
      <c r="CB1268" s="7" t="str">
        <f>MID(BF1268,33,4)</f>
        <v>1307</v>
      </c>
    </row>
    <row r="1269" spans="1:80">
      <c r="A1269" s="12">
        <v>1308</v>
      </c>
      <c r="B1269" s="4">
        <v>1791</v>
      </c>
      <c r="C1269" s="4" t="s">
        <v>256</v>
      </c>
      <c r="E1269" s="4" t="s">
        <v>5567</v>
      </c>
      <c r="AI1269" s="4" t="s">
        <v>129</v>
      </c>
      <c r="AQ1269" s="4">
        <v>1990</v>
      </c>
      <c r="AS1269" s="4" t="s">
        <v>7662</v>
      </c>
      <c r="AU1269" s="5">
        <v>38816</v>
      </c>
      <c r="AX1269" s="4" t="s">
        <v>7662</v>
      </c>
      <c r="BF1269" s="4" t="s">
        <v>7663</v>
      </c>
      <c r="BL1269" s="4" t="s">
        <v>97</v>
      </c>
      <c r="BN1269" s="4" t="s">
        <v>97</v>
      </c>
      <c r="BV1269" s="4" t="s">
        <v>5566</v>
      </c>
      <c r="BY1269" s="4" t="s">
        <v>7664</v>
      </c>
      <c r="CA1269" s="6" t="str">
        <f>CONCATENATE(MID(AX1269,6,2),"/",MID(AX1269,9,2),"/",MID(AX1269,1,4))</f>
        <v>04/13/2010</v>
      </c>
      <c r="CB1269" s="7" t="str">
        <f>MID(BF1269,33,4)</f>
        <v>1308</v>
      </c>
    </row>
    <row r="1270" spans="1:80">
      <c r="A1270" s="12">
        <v>1309</v>
      </c>
      <c r="B1270" s="4">
        <v>1792</v>
      </c>
      <c r="C1270" s="4" t="s">
        <v>256</v>
      </c>
      <c r="E1270" s="4" t="s">
        <v>7665</v>
      </c>
      <c r="AI1270" s="4" t="s">
        <v>129</v>
      </c>
      <c r="AN1270" s="4" t="s">
        <v>7666</v>
      </c>
      <c r="AQ1270" s="4">
        <v>1990</v>
      </c>
      <c r="AS1270" s="4" t="s">
        <v>7667</v>
      </c>
      <c r="AU1270" s="5">
        <v>38818</v>
      </c>
      <c r="AX1270" s="4" t="s">
        <v>7667</v>
      </c>
      <c r="BF1270" s="4" t="s">
        <v>7668</v>
      </c>
      <c r="BL1270" s="4" t="s">
        <v>97</v>
      </c>
      <c r="BN1270" s="4" t="s">
        <v>97</v>
      </c>
      <c r="BV1270" s="4" t="s">
        <v>5566</v>
      </c>
      <c r="BY1270" s="4" t="s">
        <v>7669</v>
      </c>
      <c r="CA1270" s="6" t="str">
        <f>CONCATENATE(MID(AX1270,6,2),"/",MID(AX1270,9,2),"/",MID(AX1270,1,4))</f>
        <v>04/13/2010</v>
      </c>
      <c r="CB1270" s="7" t="str">
        <f>MID(BF1270,33,4)</f>
        <v>1309</v>
      </c>
    </row>
    <row r="1271" spans="1:80">
      <c r="A1271" s="12">
        <v>1310</v>
      </c>
      <c r="B1271" s="4">
        <v>1749</v>
      </c>
      <c r="C1271" s="4" t="s">
        <v>256</v>
      </c>
      <c r="E1271" s="4" t="s">
        <v>7670</v>
      </c>
      <c r="J1271" s="4" t="s">
        <v>3562</v>
      </c>
      <c r="R1271" s="4" t="s">
        <v>85</v>
      </c>
      <c r="U1271" s="4" t="s">
        <v>117</v>
      </c>
      <c r="X1271" s="4" t="s">
        <v>7671</v>
      </c>
      <c r="AC1271" s="4" t="s">
        <v>7672</v>
      </c>
      <c r="AF1271" s="4" t="s">
        <v>483</v>
      </c>
      <c r="AI1271" s="4" t="s">
        <v>129</v>
      </c>
      <c r="AN1271" s="4" t="s">
        <v>110</v>
      </c>
      <c r="AQ1271" s="4">
        <v>1981</v>
      </c>
      <c r="AS1271" s="4" t="s">
        <v>7673</v>
      </c>
      <c r="AU1271" s="5">
        <v>38808</v>
      </c>
      <c r="AX1271" s="4" t="s">
        <v>7673</v>
      </c>
      <c r="BD1271" s="4" t="s">
        <v>7674</v>
      </c>
      <c r="BF1271" s="4" t="s">
        <v>7675</v>
      </c>
      <c r="BH1271" s="4" t="s">
        <v>96</v>
      </c>
      <c r="BL1271" s="4" t="s">
        <v>97</v>
      </c>
      <c r="BN1271" s="4" t="s">
        <v>97</v>
      </c>
      <c r="BV1271" s="4" t="s">
        <v>7676</v>
      </c>
      <c r="BY1271" s="4" t="s">
        <v>7677</v>
      </c>
      <c r="CA1271" s="6" t="str">
        <f>CONCATENATE(MID(AX1271,6,2),"/",MID(AX1271,9,2),"/",MID(AX1271,1,4))</f>
        <v>04/13/2010</v>
      </c>
      <c r="CB1271" s="7" t="str">
        <f>MID(BF1271,33,4)</f>
        <v>1310</v>
      </c>
    </row>
    <row r="1272" spans="1:80">
      <c r="A1272" s="12">
        <v>1311</v>
      </c>
      <c r="B1272" s="4">
        <v>1793</v>
      </c>
      <c r="C1272" s="4" t="s">
        <v>256</v>
      </c>
      <c r="E1272" s="4" t="s">
        <v>7683</v>
      </c>
      <c r="R1272" s="4" t="s">
        <v>7684</v>
      </c>
      <c r="U1272" s="4" t="s">
        <v>280</v>
      </c>
      <c r="X1272" s="4" t="s">
        <v>7685</v>
      </c>
      <c r="AI1272" s="4" t="s">
        <v>119</v>
      </c>
      <c r="AN1272" s="4" t="s">
        <v>157</v>
      </c>
      <c r="AQ1272" s="4">
        <v>1974</v>
      </c>
      <c r="AS1272" s="4" t="s">
        <v>7686</v>
      </c>
      <c r="AU1272" s="5">
        <v>38793</v>
      </c>
      <c r="AX1272" s="4" t="s">
        <v>7686</v>
      </c>
      <c r="BD1272" s="4" t="s">
        <v>7687</v>
      </c>
      <c r="BF1272" s="4" t="s">
        <v>7688</v>
      </c>
      <c r="BL1272" s="4" t="s">
        <v>97</v>
      </c>
      <c r="BN1272" s="4" t="s">
        <v>97</v>
      </c>
      <c r="BV1272" s="4" t="s">
        <v>7689</v>
      </c>
      <c r="BY1272" s="4" t="s">
        <v>7690</v>
      </c>
      <c r="CA1272" s="6" t="str">
        <f>CONCATENATE(MID(AX1272,6,2),"/",MID(AX1272,9,2),"/",MID(AX1272,1,4))</f>
        <v>04/14/2010</v>
      </c>
      <c r="CB1272" s="7" t="str">
        <f>MID(BF1272,33,4)</f>
        <v>1311</v>
      </c>
    </row>
    <row r="1273" spans="1:80">
      <c r="A1273" s="12">
        <v>1312</v>
      </c>
      <c r="B1273" s="4">
        <v>1794</v>
      </c>
      <c r="C1273" s="4" t="s">
        <v>256</v>
      </c>
      <c r="E1273" s="4" t="s">
        <v>7691</v>
      </c>
      <c r="R1273" s="4" t="s">
        <v>7692</v>
      </c>
      <c r="U1273" s="4" t="s">
        <v>7693</v>
      </c>
      <c r="AI1273" s="4" t="s">
        <v>129</v>
      </c>
      <c r="AN1273" s="4" t="s">
        <v>196</v>
      </c>
      <c r="AQ1273" s="4">
        <v>1953</v>
      </c>
      <c r="AS1273" s="4" t="s">
        <v>7694</v>
      </c>
      <c r="AU1273" s="5">
        <v>38793</v>
      </c>
      <c r="AX1273" s="4" t="s">
        <v>7694</v>
      </c>
      <c r="BD1273" s="4" t="s">
        <v>7695</v>
      </c>
      <c r="BF1273" s="4" t="s">
        <v>7696</v>
      </c>
      <c r="BL1273" s="4" t="s">
        <v>97</v>
      </c>
      <c r="BN1273" s="4" t="s">
        <v>97</v>
      </c>
      <c r="BV1273" s="4" t="s">
        <v>7697</v>
      </c>
      <c r="BY1273" s="4" t="s">
        <v>7698</v>
      </c>
      <c r="CA1273" s="6" t="str">
        <f>CONCATENATE(MID(AX1273,6,2),"/",MID(AX1273,9,2),"/",MID(AX1273,1,4))</f>
        <v>04/14/2010</v>
      </c>
      <c r="CB1273" s="7" t="str">
        <f>MID(BF1273,33,4)</f>
        <v>1312</v>
      </c>
    </row>
    <row r="1274" spans="1:80">
      <c r="A1274" s="12">
        <v>1313</v>
      </c>
      <c r="B1274" s="4">
        <v>1795</v>
      </c>
      <c r="C1274" s="4" t="s">
        <v>256</v>
      </c>
      <c r="E1274" s="4" t="s">
        <v>7699</v>
      </c>
      <c r="R1274" s="4" t="s">
        <v>403</v>
      </c>
      <c r="U1274" s="4" t="s">
        <v>554</v>
      </c>
      <c r="X1274" s="4" t="s">
        <v>7700</v>
      </c>
      <c r="AF1274" s="4" t="s">
        <v>7701</v>
      </c>
      <c r="AI1274" s="4" t="s">
        <v>7702</v>
      </c>
      <c r="AN1274" s="4" t="s">
        <v>7703</v>
      </c>
      <c r="AQ1274" s="4">
        <v>1952</v>
      </c>
      <c r="AS1274" s="4" t="s">
        <v>7704</v>
      </c>
      <c r="AU1274" s="5">
        <v>38793</v>
      </c>
      <c r="AX1274" s="4" t="s">
        <v>7704</v>
      </c>
      <c r="BD1274" s="4" t="s">
        <v>7705</v>
      </c>
      <c r="BF1274" s="4" t="s">
        <v>7706</v>
      </c>
      <c r="BL1274" s="4" t="s">
        <v>97</v>
      </c>
      <c r="BN1274" s="4" t="s">
        <v>97</v>
      </c>
      <c r="BV1274" s="4" t="s">
        <v>7707</v>
      </c>
      <c r="BY1274" s="4" t="s">
        <v>7708</v>
      </c>
      <c r="CA1274" s="6" t="str">
        <f>CONCATENATE(MID(AX1274,6,2),"/",MID(AX1274,9,2),"/",MID(AX1274,1,4))</f>
        <v>04/14/2010</v>
      </c>
      <c r="CB1274" s="7" t="str">
        <f>MID(BF1274,33,4)</f>
        <v>1313</v>
      </c>
    </row>
    <row r="1275" spans="1:80">
      <c r="A1275" s="12">
        <v>1314</v>
      </c>
      <c r="B1275" s="4">
        <v>1796</v>
      </c>
      <c r="C1275" s="4" t="s">
        <v>256</v>
      </c>
      <c r="E1275" s="4" t="s">
        <v>7709</v>
      </c>
      <c r="R1275" s="4" t="s">
        <v>85</v>
      </c>
      <c r="U1275" s="4" t="s">
        <v>6734</v>
      </c>
      <c r="X1275" s="4" t="s">
        <v>7710</v>
      </c>
      <c r="AF1275" s="4" t="s">
        <v>7711</v>
      </c>
      <c r="AI1275" s="4" t="s">
        <v>6332</v>
      </c>
      <c r="AN1275" s="4" t="s">
        <v>7712</v>
      </c>
      <c r="AQ1275" s="4">
        <v>1959</v>
      </c>
      <c r="AS1275" s="4" t="s">
        <v>7713</v>
      </c>
      <c r="AU1275" s="5">
        <v>38793</v>
      </c>
      <c r="AX1275" s="4" t="s">
        <v>7713</v>
      </c>
      <c r="BD1275" s="4" t="s">
        <v>7714</v>
      </c>
      <c r="BF1275" s="4" t="s">
        <v>7715</v>
      </c>
      <c r="BL1275" s="4" t="s">
        <v>97</v>
      </c>
      <c r="BN1275" s="4" t="s">
        <v>97</v>
      </c>
      <c r="BV1275" s="4" t="s">
        <v>7716</v>
      </c>
      <c r="BY1275" s="4" t="s">
        <v>7717</v>
      </c>
      <c r="CA1275" s="6" t="str">
        <f>CONCATENATE(MID(AX1275,6,2),"/",MID(AX1275,9,2),"/",MID(AX1275,1,4))</f>
        <v>04/14/2010</v>
      </c>
      <c r="CB1275" s="7" t="str">
        <f>MID(BF1275,33,4)</f>
        <v>1314</v>
      </c>
    </row>
    <row r="1276" spans="1:80">
      <c r="A1276" s="12">
        <v>1315</v>
      </c>
      <c r="B1276" s="4">
        <v>1797</v>
      </c>
      <c r="C1276" s="4" t="s">
        <v>256</v>
      </c>
      <c r="E1276" s="4" t="s">
        <v>7718</v>
      </c>
      <c r="R1276" s="4" t="s">
        <v>7719</v>
      </c>
      <c r="U1276" s="4" t="s">
        <v>594</v>
      </c>
      <c r="X1276" s="4" t="s">
        <v>7720</v>
      </c>
      <c r="AF1276" s="4" t="s">
        <v>3594</v>
      </c>
      <c r="AI1276" s="4" t="s">
        <v>91</v>
      </c>
      <c r="AN1276" s="4" t="s">
        <v>92</v>
      </c>
      <c r="AQ1276" s="4">
        <v>1973</v>
      </c>
      <c r="AS1276" s="4" t="s">
        <v>7721</v>
      </c>
      <c r="AU1276" s="5">
        <v>38793</v>
      </c>
      <c r="AX1276" s="4" t="s">
        <v>7721</v>
      </c>
      <c r="BD1276" s="4" t="s">
        <v>7722</v>
      </c>
      <c r="BF1276" s="4" t="s">
        <v>7723</v>
      </c>
      <c r="BL1276" s="4" t="s">
        <v>97</v>
      </c>
      <c r="BN1276" s="4" t="s">
        <v>97</v>
      </c>
      <c r="BV1276" s="4" t="s">
        <v>7724</v>
      </c>
      <c r="BY1276" s="4" t="s">
        <v>7725</v>
      </c>
      <c r="CA1276" s="6" t="str">
        <f>CONCATENATE(MID(AX1276,6,2),"/",MID(AX1276,9,2),"/",MID(AX1276,1,4))</f>
        <v>04/14/2010</v>
      </c>
      <c r="CB1276" s="7" t="str">
        <f>MID(BF1276,33,4)</f>
        <v>1315</v>
      </c>
    </row>
    <row r="1277" spans="1:80">
      <c r="A1277" s="12">
        <v>1316</v>
      </c>
      <c r="B1277" s="4">
        <v>1798</v>
      </c>
      <c r="C1277" s="4" t="s">
        <v>256</v>
      </c>
      <c r="E1277" s="4" t="s">
        <v>7726</v>
      </c>
      <c r="X1277" s="4" t="s">
        <v>7727</v>
      </c>
      <c r="AI1277" s="4" t="s">
        <v>6332</v>
      </c>
      <c r="AQ1277" s="4">
        <v>1981</v>
      </c>
      <c r="AS1277" s="4" t="s">
        <v>7728</v>
      </c>
      <c r="AU1277" s="5">
        <v>38793</v>
      </c>
      <c r="AX1277" s="4" t="s">
        <v>7728</v>
      </c>
      <c r="BF1277" s="4" t="s">
        <v>7729</v>
      </c>
      <c r="BL1277" s="4" t="s">
        <v>97</v>
      </c>
      <c r="BN1277" s="4" t="s">
        <v>97</v>
      </c>
      <c r="BY1277" s="4" t="s">
        <v>7730</v>
      </c>
      <c r="CA1277" s="6" t="str">
        <f>CONCATENATE(MID(AX1277,6,2),"/",MID(AX1277,9,2),"/",MID(AX1277,1,4))</f>
        <v>04/14/2010</v>
      </c>
      <c r="CB1277" s="7" t="str">
        <f>MID(BF1277,33,4)</f>
        <v>1316</v>
      </c>
    </row>
    <row r="1278" spans="1:80">
      <c r="A1278" s="12">
        <v>1317</v>
      </c>
      <c r="B1278" s="4">
        <v>1799</v>
      </c>
      <c r="C1278" s="4" t="s">
        <v>256</v>
      </c>
      <c r="E1278" s="4" t="s">
        <v>7731</v>
      </c>
      <c r="R1278" s="4" t="s">
        <v>246</v>
      </c>
      <c r="U1278" s="4" t="s">
        <v>413</v>
      </c>
      <c r="X1278" s="4" t="s">
        <v>7732</v>
      </c>
      <c r="AF1278" s="4" t="s">
        <v>1812</v>
      </c>
      <c r="AI1278" s="4" t="s">
        <v>129</v>
      </c>
      <c r="AN1278" s="4" t="s">
        <v>7733</v>
      </c>
      <c r="AQ1278" s="4">
        <v>1949</v>
      </c>
      <c r="AS1278" s="4" t="s">
        <v>7734</v>
      </c>
      <c r="AU1278" s="5">
        <v>38793</v>
      </c>
      <c r="AX1278" s="4" t="s">
        <v>7734</v>
      </c>
      <c r="BD1278" s="4" t="s">
        <v>7735</v>
      </c>
      <c r="BF1278" s="4" t="s">
        <v>7736</v>
      </c>
      <c r="BL1278" s="4" t="s">
        <v>97</v>
      </c>
      <c r="BN1278" s="4" t="s">
        <v>97</v>
      </c>
      <c r="BV1278" s="4" t="s">
        <v>7737</v>
      </c>
      <c r="BY1278" s="4" t="s">
        <v>7738</v>
      </c>
      <c r="CA1278" s="6" t="str">
        <f>CONCATENATE(MID(AX1278,6,2),"/",MID(AX1278,9,2),"/",MID(AX1278,1,4))</f>
        <v>04/14/2010</v>
      </c>
      <c r="CB1278" s="7" t="str">
        <f>MID(BF1278,33,4)</f>
        <v>1317</v>
      </c>
    </row>
    <row r="1279" spans="1:80">
      <c r="A1279" s="12">
        <v>1318</v>
      </c>
      <c r="B1279" s="4">
        <v>1800</v>
      </c>
      <c r="C1279" s="4" t="s">
        <v>256</v>
      </c>
      <c r="E1279" s="4" t="s">
        <v>7739</v>
      </c>
      <c r="R1279" s="4" t="s">
        <v>246</v>
      </c>
      <c r="U1279" s="4" t="s">
        <v>739</v>
      </c>
      <c r="X1279" s="4" t="s">
        <v>7740</v>
      </c>
      <c r="AF1279" s="4" t="s">
        <v>1812</v>
      </c>
      <c r="AI1279" s="4" t="s">
        <v>91</v>
      </c>
      <c r="AN1279" s="4" t="s">
        <v>157</v>
      </c>
      <c r="AQ1279" s="4">
        <v>1968</v>
      </c>
      <c r="AS1279" s="4" t="s">
        <v>7741</v>
      </c>
      <c r="AU1279" s="5">
        <v>38794</v>
      </c>
      <c r="AX1279" s="4" t="s">
        <v>7741</v>
      </c>
      <c r="BD1279" s="4" t="s">
        <v>7742</v>
      </c>
      <c r="BF1279" s="4" t="s">
        <v>7743</v>
      </c>
      <c r="BL1279" s="4" t="s">
        <v>97</v>
      </c>
      <c r="BN1279" s="4" t="s">
        <v>97</v>
      </c>
      <c r="BV1279" s="4" t="s">
        <v>7744</v>
      </c>
      <c r="BY1279" s="4" t="s">
        <v>7745</v>
      </c>
      <c r="CA1279" s="6" t="str">
        <f>CONCATENATE(MID(AX1279,6,2),"/",MID(AX1279,9,2),"/",MID(AX1279,1,4))</f>
        <v>04/14/2010</v>
      </c>
      <c r="CB1279" s="7" t="str">
        <f>MID(BF1279,33,4)</f>
        <v>1318</v>
      </c>
    </row>
    <row r="1280" spans="1:80">
      <c r="A1280" s="12">
        <v>1319</v>
      </c>
      <c r="B1280" s="4">
        <v>1801</v>
      </c>
      <c r="C1280" s="4" t="s">
        <v>256</v>
      </c>
      <c r="E1280" s="4" t="s">
        <v>7746</v>
      </c>
      <c r="R1280" s="4" t="s">
        <v>7747</v>
      </c>
      <c r="U1280" s="4" t="s">
        <v>739</v>
      </c>
      <c r="X1280" s="4" t="s">
        <v>7748</v>
      </c>
      <c r="AI1280" s="4" t="s">
        <v>7749</v>
      </c>
      <c r="AN1280" s="4" t="s">
        <v>7750</v>
      </c>
      <c r="AQ1280" s="4">
        <v>1962</v>
      </c>
      <c r="AS1280" s="4" t="s">
        <v>7751</v>
      </c>
      <c r="AU1280" s="5">
        <v>38795</v>
      </c>
      <c r="AX1280" s="4" t="s">
        <v>7751</v>
      </c>
      <c r="BD1280" s="4" t="s">
        <v>7752</v>
      </c>
      <c r="BF1280" s="4" t="s">
        <v>7753</v>
      </c>
      <c r="BL1280" s="4" t="s">
        <v>97</v>
      </c>
      <c r="BN1280" s="4" t="s">
        <v>97</v>
      </c>
      <c r="BV1280" s="4" t="s">
        <v>7754</v>
      </c>
      <c r="BY1280" s="4" t="s">
        <v>7755</v>
      </c>
      <c r="CA1280" s="6" t="str">
        <f>CONCATENATE(MID(AX1280,6,2),"/",MID(AX1280,9,2),"/",MID(AX1280,1,4))</f>
        <v>04/14/2010</v>
      </c>
      <c r="CB1280" s="7" t="str">
        <f>MID(BF1280,33,4)</f>
        <v>1319</v>
      </c>
    </row>
    <row r="1281" spans="1:80">
      <c r="A1281" s="12">
        <v>1320</v>
      </c>
      <c r="B1281" s="4">
        <v>1802</v>
      </c>
      <c r="C1281" s="4" t="s">
        <v>256</v>
      </c>
      <c r="E1281" s="4" t="s">
        <v>7756</v>
      </c>
      <c r="U1281" s="4" t="s">
        <v>2481</v>
      </c>
      <c r="X1281" s="4" t="s">
        <v>7757</v>
      </c>
      <c r="AF1281" s="4" t="s">
        <v>7758</v>
      </c>
      <c r="AI1281" s="4" t="s">
        <v>91</v>
      </c>
      <c r="AN1281" s="4" t="s">
        <v>110</v>
      </c>
      <c r="AQ1281" s="4">
        <v>1984</v>
      </c>
      <c r="AS1281" s="4" t="s">
        <v>7759</v>
      </c>
      <c r="AU1281" s="5">
        <v>38795</v>
      </c>
      <c r="AX1281" s="4" t="s">
        <v>7759</v>
      </c>
      <c r="BD1281" s="4" t="s">
        <v>7760</v>
      </c>
      <c r="BF1281" s="4" t="s">
        <v>7761</v>
      </c>
      <c r="BL1281" s="4" t="s">
        <v>97</v>
      </c>
      <c r="BN1281" s="4" t="s">
        <v>97</v>
      </c>
      <c r="BV1281" s="4" t="s">
        <v>7762</v>
      </c>
      <c r="BY1281" s="4" t="s">
        <v>7763</v>
      </c>
      <c r="CA1281" s="6" t="str">
        <f>CONCATENATE(MID(AX1281,6,2),"/",MID(AX1281,9,2),"/",MID(AX1281,1,4))</f>
        <v>04/14/2010</v>
      </c>
      <c r="CB1281" s="7" t="str">
        <f>MID(BF1281,33,4)</f>
        <v>1320</v>
      </c>
    </row>
    <row r="1282" spans="1:80">
      <c r="A1282" s="12">
        <v>1321</v>
      </c>
      <c r="B1282" s="4">
        <v>1803</v>
      </c>
      <c r="C1282" s="4" t="s">
        <v>256</v>
      </c>
      <c r="E1282" s="4" t="s">
        <v>7764</v>
      </c>
      <c r="R1282" s="4" t="s">
        <v>85</v>
      </c>
      <c r="U1282" s="4" t="s">
        <v>6128</v>
      </c>
      <c r="X1282" s="4" t="s">
        <v>7765</v>
      </c>
      <c r="AF1282" s="4" t="s">
        <v>1812</v>
      </c>
      <c r="AI1282" s="4" t="s">
        <v>91</v>
      </c>
      <c r="AN1282" s="4" t="s">
        <v>92</v>
      </c>
      <c r="AQ1282" s="4">
        <v>1980</v>
      </c>
      <c r="AS1282" s="4" t="s">
        <v>7766</v>
      </c>
      <c r="AU1282" s="5">
        <v>38795</v>
      </c>
      <c r="AX1282" s="4" t="s">
        <v>7766</v>
      </c>
      <c r="BD1282" s="4" t="s">
        <v>7767</v>
      </c>
      <c r="BF1282" s="4" t="s">
        <v>7768</v>
      </c>
      <c r="BL1282" s="4" t="s">
        <v>97</v>
      </c>
      <c r="BN1282" s="4" t="s">
        <v>97</v>
      </c>
      <c r="BV1282" s="4" t="s">
        <v>7769</v>
      </c>
      <c r="BY1282" s="4" t="s">
        <v>7770</v>
      </c>
      <c r="CA1282" s="6" t="str">
        <f>CONCATENATE(MID(AX1282,6,2),"/",MID(AX1282,9,2),"/",MID(AX1282,1,4))</f>
        <v>04/14/2010</v>
      </c>
      <c r="CB1282" s="7" t="str">
        <f>MID(BF1282,33,4)</f>
        <v>1321</v>
      </c>
    </row>
    <row r="1283" spans="1:80">
      <c r="A1283" s="12">
        <v>1322</v>
      </c>
      <c r="B1283" s="4">
        <v>1804</v>
      </c>
      <c r="C1283" s="4" t="s">
        <v>256</v>
      </c>
      <c r="AS1283" s="4" t="s">
        <v>7771</v>
      </c>
      <c r="AX1283" s="4" t="s">
        <v>7771</v>
      </c>
      <c r="BF1283" s="4" t="s">
        <v>7772</v>
      </c>
      <c r="BL1283" s="4" t="s">
        <v>97</v>
      </c>
      <c r="BN1283" s="4" t="s">
        <v>97</v>
      </c>
      <c r="BY1283" s="4" t="s">
        <v>7773</v>
      </c>
      <c r="CA1283" s="6" t="str">
        <f>CONCATENATE(MID(AX1283,6,2),"/",MID(AX1283,9,2),"/",MID(AX1283,1,4))</f>
        <v>04/14/2010</v>
      </c>
      <c r="CB1283" s="7" t="str">
        <f>MID(BF1283,33,4)</f>
        <v>1322</v>
      </c>
    </row>
    <row r="1284" spans="1:80">
      <c r="A1284" s="12">
        <v>1323</v>
      </c>
      <c r="B1284" s="4">
        <v>1805</v>
      </c>
      <c r="C1284" s="4" t="s">
        <v>256</v>
      </c>
      <c r="E1284" s="4" t="s">
        <v>7774</v>
      </c>
      <c r="R1284" s="4" t="s">
        <v>85</v>
      </c>
      <c r="U1284" s="4" t="s">
        <v>6022</v>
      </c>
      <c r="X1284" s="4" t="s">
        <v>357</v>
      </c>
      <c r="AF1284" s="4" t="s">
        <v>3594</v>
      </c>
      <c r="AI1284" s="4" t="s">
        <v>91</v>
      </c>
      <c r="AQ1284" s="4">
        <v>1983</v>
      </c>
      <c r="AS1284" s="4" t="s">
        <v>7775</v>
      </c>
      <c r="AU1284" s="5">
        <v>38794</v>
      </c>
      <c r="AX1284" s="4" t="s">
        <v>7775</v>
      </c>
      <c r="BD1284" s="4" t="s">
        <v>7776</v>
      </c>
      <c r="BF1284" s="4" t="s">
        <v>7777</v>
      </c>
      <c r="BL1284" s="4" t="s">
        <v>97</v>
      </c>
      <c r="BN1284" s="4" t="s">
        <v>97</v>
      </c>
      <c r="BV1284" s="4" t="s">
        <v>7778</v>
      </c>
      <c r="BY1284" s="4" t="s">
        <v>7779</v>
      </c>
      <c r="CA1284" s="6" t="str">
        <f>CONCATENATE(MID(AX1284,6,2),"/",MID(AX1284,9,2),"/",MID(AX1284,1,4))</f>
        <v>04/14/2010</v>
      </c>
      <c r="CB1284" s="7" t="str">
        <f>MID(BF1284,33,4)</f>
        <v>1323</v>
      </c>
    </row>
    <row r="1285" spans="1:80">
      <c r="A1285" s="12">
        <v>1324</v>
      </c>
      <c r="B1285" s="4">
        <v>1806</v>
      </c>
      <c r="C1285" s="4" t="s">
        <v>256</v>
      </c>
      <c r="E1285" s="4" t="s">
        <v>7780</v>
      </c>
      <c r="R1285" s="4" t="s">
        <v>7781</v>
      </c>
      <c r="U1285" s="4" t="s">
        <v>2481</v>
      </c>
      <c r="X1285" s="4" t="s">
        <v>7782</v>
      </c>
      <c r="AF1285" s="4" t="s">
        <v>7783</v>
      </c>
      <c r="AI1285" s="4" t="s">
        <v>129</v>
      </c>
      <c r="AN1285" s="4" t="s">
        <v>7515</v>
      </c>
      <c r="AQ1285" s="4">
        <v>1986</v>
      </c>
      <c r="AS1285" s="4" t="s">
        <v>7784</v>
      </c>
      <c r="AU1285" s="5">
        <v>38794</v>
      </c>
      <c r="AX1285" s="4" t="s">
        <v>7784</v>
      </c>
      <c r="BD1285" s="4" t="s">
        <v>7785</v>
      </c>
      <c r="BF1285" s="4" t="s">
        <v>7786</v>
      </c>
      <c r="BL1285" s="4" t="s">
        <v>97</v>
      </c>
      <c r="BN1285" s="4" t="s">
        <v>97</v>
      </c>
      <c r="BV1285" s="4" t="s">
        <v>7787</v>
      </c>
      <c r="BY1285" s="4" t="s">
        <v>7788</v>
      </c>
      <c r="CA1285" s="6" t="str">
        <f>CONCATENATE(MID(AX1285,6,2),"/",MID(AX1285,9,2),"/",MID(AX1285,1,4))</f>
        <v>04/14/2010</v>
      </c>
      <c r="CB1285" s="7" t="str">
        <f>MID(BF1285,33,4)</f>
        <v>1324</v>
      </c>
    </row>
    <row r="1286" spans="1:80">
      <c r="A1286" s="12">
        <v>1325</v>
      </c>
      <c r="B1286" s="4">
        <v>1807</v>
      </c>
      <c r="C1286" s="4" t="s">
        <v>256</v>
      </c>
      <c r="E1286" s="4" t="s">
        <v>7789</v>
      </c>
      <c r="R1286" s="4" t="s">
        <v>7790</v>
      </c>
      <c r="U1286" s="4" t="s">
        <v>594</v>
      </c>
      <c r="X1286" s="4" t="s">
        <v>7791</v>
      </c>
      <c r="AI1286" s="4" t="s">
        <v>109</v>
      </c>
      <c r="AN1286" s="4" t="s">
        <v>3205</v>
      </c>
      <c r="AQ1286" s="4">
        <v>1989</v>
      </c>
      <c r="AS1286" s="4" t="s">
        <v>7792</v>
      </c>
      <c r="AU1286" s="5">
        <v>38794</v>
      </c>
      <c r="AX1286" s="4" t="s">
        <v>7792</v>
      </c>
      <c r="BD1286" s="4" t="s">
        <v>7793</v>
      </c>
      <c r="BF1286" s="4" t="s">
        <v>7794</v>
      </c>
      <c r="BL1286" s="4" t="s">
        <v>97</v>
      </c>
      <c r="BN1286" s="4" t="s">
        <v>97</v>
      </c>
      <c r="BV1286" s="4" t="s">
        <v>7795</v>
      </c>
      <c r="BY1286" s="4" t="s">
        <v>7796</v>
      </c>
      <c r="CA1286" s="6" t="str">
        <f>CONCATENATE(MID(AX1286,6,2),"/",MID(AX1286,9,2),"/",MID(AX1286,1,4))</f>
        <v>04/14/2010</v>
      </c>
      <c r="CB1286" s="7" t="str">
        <f>MID(BF1286,33,4)</f>
        <v>1325</v>
      </c>
    </row>
    <row r="1287" spans="1:80">
      <c r="A1287" s="12">
        <v>1326</v>
      </c>
      <c r="B1287" s="4">
        <v>1809</v>
      </c>
      <c r="C1287" s="4" t="s">
        <v>256</v>
      </c>
      <c r="E1287" s="4" t="s">
        <v>7797</v>
      </c>
      <c r="R1287" s="4" t="s">
        <v>7747</v>
      </c>
      <c r="U1287" s="4" t="s">
        <v>454</v>
      </c>
      <c r="AC1287" s="4" t="s">
        <v>89</v>
      </c>
      <c r="AI1287" s="4" t="s">
        <v>91</v>
      </c>
      <c r="AN1287" s="4" t="s">
        <v>92</v>
      </c>
      <c r="AQ1287" s="4">
        <v>1989</v>
      </c>
      <c r="AS1287" s="4" t="s">
        <v>7798</v>
      </c>
      <c r="AU1287" s="5">
        <v>38820</v>
      </c>
      <c r="AX1287" s="4" t="s">
        <v>7798</v>
      </c>
      <c r="BD1287" s="4" t="s">
        <v>7799</v>
      </c>
      <c r="BF1287" s="4" t="s">
        <v>7800</v>
      </c>
      <c r="BH1287" s="4" t="s">
        <v>4905</v>
      </c>
      <c r="BL1287" s="4" t="s">
        <v>97</v>
      </c>
      <c r="BN1287" s="4" t="s">
        <v>97</v>
      </c>
      <c r="BV1287" s="4" t="s">
        <v>7801</v>
      </c>
      <c r="BY1287" s="4" t="s">
        <v>7802</v>
      </c>
      <c r="CA1287" s="6" t="str">
        <f>CONCATENATE(MID(AX1287,6,2),"/",MID(AX1287,9,2),"/",MID(AX1287,1,4))</f>
        <v>04/14/2010</v>
      </c>
      <c r="CB1287" s="7" t="str">
        <f>MID(BF1287,33,4)</f>
        <v>1326</v>
      </c>
    </row>
    <row r="1288" spans="1:80">
      <c r="A1288" s="12">
        <v>1327</v>
      </c>
      <c r="B1288" s="4">
        <v>1811</v>
      </c>
      <c r="C1288" s="4" t="s">
        <v>256</v>
      </c>
      <c r="E1288" s="4" t="s">
        <v>2996</v>
      </c>
      <c r="R1288" s="4" t="s">
        <v>5108</v>
      </c>
      <c r="U1288" s="4" t="s">
        <v>280</v>
      </c>
      <c r="X1288" s="4" t="s">
        <v>537</v>
      </c>
      <c r="Z1288" s="4" t="s">
        <v>372</v>
      </c>
      <c r="AC1288" s="4" t="s">
        <v>1352</v>
      </c>
      <c r="AF1288" s="4" t="s">
        <v>7650</v>
      </c>
      <c r="AI1288" s="4" t="s">
        <v>91</v>
      </c>
      <c r="AN1288" s="4" t="s">
        <v>3433</v>
      </c>
      <c r="AQ1288" s="4">
        <v>1984</v>
      </c>
      <c r="AS1288" s="4" t="s">
        <v>7803</v>
      </c>
      <c r="AX1288" s="4" t="s">
        <v>7803</v>
      </c>
      <c r="BD1288" s="4" t="s">
        <v>7804</v>
      </c>
      <c r="BF1288" s="4" t="s">
        <v>7805</v>
      </c>
      <c r="BH1288" s="4" t="s">
        <v>96</v>
      </c>
      <c r="BL1288" s="4" t="s">
        <v>97</v>
      </c>
      <c r="BN1288" s="4" t="s">
        <v>97</v>
      </c>
      <c r="BV1288" s="4" t="s">
        <v>7806</v>
      </c>
      <c r="BY1288" s="4" t="s">
        <v>7807</v>
      </c>
      <c r="CA1288" s="6" t="str">
        <f>CONCATENATE(MID(AX1288,6,2),"/",MID(AX1288,9,2),"/",MID(AX1288,1,4))</f>
        <v>04/14/2010</v>
      </c>
      <c r="CB1288" s="7" t="str">
        <f>MID(BF1288,33,4)</f>
        <v>1327</v>
      </c>
    </row>
    <row r="1289" spans="1:80">
      <c r="A1289" s="12">
        <v>1328</v>
      </c>
      <c r="B1289" s="4">
        <v>1814</v>
      </c>
      <c r="C1289" s="4" t="s">
        <v>256</v>
      </c>
      <c r="U1289" s="4" t="s">
        <v>86</v>
      </c>
      <c r="X1289" s="4" t="s">
        <v>7808</v>
      </c>
      <c r="AC1289" s="4" t="s">
        <v>5672</v>
      </c>
      <c r="AF1289" s="4" t="s">
        <v>118</v>
      </c>
      <c r="AI1289" s="4" t="s">
        <v>119</v>
      </c>
      <c r="AN1289" s="4" t="s">
        <v>110</v>
      </c>
      <c r="AQ1289" s="4">
        <v>1988</v>
      </c>
      <c r="AS1289" s="4" t="s">
        <v>7809</v>
      </c>
      <c r="AU1289" s="5">
        <v>38820</v>
      </c>
      <c r="AX1289" s="4" t="s">
        <v>7809</v>
      </c>
      <c r="BD1289" s="4" t="s">
        <v>7810</v>
      </c>
      <c r="BF1289" s="4" t="s">
        <v>7811</v>
      </c>
      <c r="BH1289" s="4" t="s">
        <v>96</v>
      </c>
      <c r="BL1289" s="4" t="s">
        <v>97</v>
      </c>
      <c r="BN1289" s="4" t="s">
        <v>97</v>
      </c>
      <c r="BV1289" s="4" t="s">
        <v>7812</v>
      </c>
      <c r="BY1289" s="4" t="s">
        <v>7813</v>
      </c>
      <c r="CA1289" s="6" t="str">
        <f>CONCATENATE(MID(AX1289,6,2),"/",MID(AX1289,9,2),"/",MID(AX1289,1,4))</f>
        <v>04/14/2010</v>
      </c>
      <c r="CB1289" s="7" t="str">
        <f>MID(BF1289,33,4)</f>
        <v>1328</v>
      </c>
    </row>
    <row r="1290" spans="1:80">
      <c r="A1290" s="12">
        <v>1329</v>
      </c>
      <c r="B1290" s="4">
        <v>1812</v>
      </c>
      <c r="C1290" s="4" t="s">
        <v>256</v>
      </c>
      <c r="E1290" s="4" t="s">
        <v>7814</v>
      </c>
      <c r="R1290" s="4" t="s">
        <v>85</v>
      </c>
      <c r="U1290" s="4" t="s">
        <v>454</v>
      </c>
      <c r="X1290" s="4" t="s">
        <v>5168</v>
      </c>
      <c r="Z1290" s="4" t="s">
        <v>2353</v>
      </c>
      <c r="AC1290" s="4" t="s">
        <v>89</v>
      </c>
      <c r="AF1290" s="4" t="s">
        <v>90</v>
      </c>
      <c r="AI1290" s="4" t="s">
        <v>91</v>
      </c>
      <c r="AN1290" s="4" t="s">
        <v>157</v>
      </c>
      <c r="AQ1290" s="4">
        <v>1987</v>
      </c>
      <c r="AS1290" s="4" t="s">
        <v>7815</v>
      </c>
      <c r="AU1290" s="4" t="s">
        <v>7816</v>
      </c>
      <c r="AX1290" s="4" t="s">
        <v>7815</v>
      </c>
      <c r="BD1290" s="4" t="s">
        <v>7817</v>
      </c>
      <c r="BF1290" s="4" t="s">
        <v>7818</v>
      </c>
      <c r="BH1290" s="4" t="s">
        <v>96</v>
      </c>
      <c r="BL1290" s="4" t="s">
        <v>97</v>
      </c>
      <c r="BN1290" s="4" t="s">
        <v>97</v>
      </c>
      <c r="BV1290" s="4" t="s">
        <v>7819</v>
      </c>
      <c r="BY1290" s="4" t="s">
        <v>7820</v>
      </c>
      <c r="CA1290" s="6" t="str">
        <f>CONCATENATE(MID(AX1290,6,2),"/",MID(AX1290,9,2),"/",MID(AX1290,1,4))</f>
        <v>04/14/2010</v>
      </c>
      <c r="CB1290" s="7" t="str">
        <f>MID(BF1290,33,4)</f>
        <v>1329</v>
      </c>
    </row>
    <row r="1291" spans="1:80">
      <c r="A1291" s="12">
        <v>1330</v>
      </c>
      <c r="B1291" s="4">
        <v>1824</v>
      </c>
      <c r="C1291" s="4" t="s">
        <v>256</v>
      </c>
      <c r="E1291" s="4" t="s">
        <v>7821</v>
      </c>
      <c r="P1291" s="4" t="s">
        <v>104</v>
      </c>
      <c r="R1291" s="4" t="s">
        <v>85</v>
      </c>
      <c r="U1291" s="4" t="s">
        <v>739</v>
      </c>
      <c r="AI1291" s="4" t="s">
        <v>109</v>
      </c>
      <c r="AN1291" s="4" t="s">
        <v>92</v>
      </c>
      <c r="AQ1291" s="4">
        <v>1972</v>
      </c>
      <c r="AS1291" s="4" t="s">
        <v>7822</v>
      </c>
      <c r="AU1291" s="5">
        <v>38793</v>
      </c>
      <c r="AX1291" s="4" t="s">
        <v>7822</v>
      </c>
      <c r="BD1291" s="4" t="s">
        <v>7823</v>
      </c>
      <c r="BF1291" s="4" t="s">
        <v>7824</v>
      </c>
      <c r="BL1291" s="4" t="s">
        <v>97</v>
      </c>
      <c r="BN1291" s="4" t="s">
        <v>97</v>
      </c>
      <c r="BV1291" s="4" t="s">
        <v>7825</v>
      </c>
      <c r="BY1291" s="4" t="s">
        <v>7826</v>
      </c>
      <c r="CA1291" s="6" t="str">
        <f>CONCATENATE(MID(AX1291,6,2),"/",MID(AX1291,9,2),"/",MID(AX1291,1,4))</f>
        <v>04/15/2010</v>
      </c>
      <c r="CB1291" s="7" t="str">
        <f>MID(BF1291,33,4)</f>
        <v>1330</v>
      </c>
    </row>
    <row r="1292" spans="1:80">
      <c r="A1292" s="12">
        <v>1331</v>
      </c>
      <c r="B1292" s="4">
        <v>1825</v>
      </c>
      <c r="C1292" s="4" t="s">
        <v>256</v>
      </c>
      <c r="E1292" s="4" t="s">
        <v>7827</v>
      </c>
      <c r="R1292" s="4" t="s">
        <v>85</v>
      </c>
      <c r="U1292" s="4" t="s">
        <v>1705</v>
      </c>
      <c r="X1292" s="4" t="s">
        <v>7828</v>
      </c>
      <c r="AF1292" s="4" t="s">
        <v>118</v>
      </c>
      <c r="AI1292" s="4" t="s">
        <v>129</v>
      </c>
      <c r="AN1292" s="4" t="s">
        <v>130</v>
      </c>
      <c r="AQ1292" s="4">
        <v>1956</v>
      </c>
      <c r="AS1292" s="4" t="s">
        <v>7829</v>
      </c>
      <c r="AU1292" s="5">
        <v>38795</v>
      </c>
      <c r="AX1292" s="4" t="s">
        <v>7829</v>
      </c>
      <c r="BD1292" s="4" t="s">
        <v>7830</v>
      </c>
      <c r="BF1292" s="4" t="s">
        <v>7831</v>
      </c>
      <c r="BL1292" s="4" t="s">
        <v>97</v>
      </c>
      <c r="BN1292" s="4" t="s">
        <v>97</v>
      </c>
      <c r="BV1292" s="4" t="s">
        <v>7832</v>
      </c>
      <c r="BY1292" s="4" t="s">
        <v>7833</v>
      </c>
      <c r="CA1292" s="6" t="str">
        <f>CONCATENATE(MID(AX1292,6,2),"/",MID(AX1292,9,2),"/",MID(AX1292,1,4))</f>
        <v>04/15/2010</v>
      </c>
      <c r="CB1292" s="7" t="str">
        <f>MID(BF1292,33,4)</f>
        <v>1331</v>
      </c>
    </row>
    <row r="1293" spans="1:80">
      <c r="A1293" s="12">
        <v>1332</v>
      </c>
      <c r="B1293" s="4">
        <v>1826</v>
      </c>
      <c r="C1293" s="4" t="s">
        <v>256</v>
      </c>
      <c r="E1293" s="4" t="s">
        <v>7834</v>
      </c>
      <c r="R1293" s="4" t="s">
        <v>7835</v>
      </c>
      <c r="U1293" s="4" t="s">
        <v>280</v>
      </c>
      <c r="X1293" s="4" t="s">
        <v>7836</v>
      </c>
      <c r="AF1293" s="4" t="s">
        <v>7837</v>
      </c>
      <c r="AI1293" s="4" t="s">
        <v>119</v>
      </c>
      <c r="AN1293" s="4" t="s">
        <v>110</v>
      </c>
      <c r="AQ1293" s="4">
        <v>1976</v>
      </c>
      <c r="AS1293" s="4" t="s">
        <v>7838</v>
      </c>
      <c r="AU1293" s="5">
        <v>38794</v>
      </c>
      <c r="AX1293" s="4" t="s">
        <v>7838</v>
      </c>
      <c r="BD1293" s="4" t="s">
        <v>7839</v>
      </c>
      <c r="BF1293" s="4" t="s">
        <v>7840</v>
      </c>
      <c r="BL1293" s="4" t="s">
        <v>97</v>
      </c>
      <c r="BN1293" s="4" t="s">
        <v>97</v>
      </c>
      <c r="BV1293" s="4" t="s">
        <v>7841</v>
      </c>
      <c r="BY1293" s="4" t="s">
        <v>7842</v>
      </c>
      <c r="CA1293" s="6" t="str">
        <f>CONCATENATE(MID(AX1293,6,2),"/",MID(AX1293,9,2),"/",MID(AX1293,1,4))</f>
        <v>04/15/2010</v>
      </c>
      <c r="CB1293" s="7" t="str">
        <f>MID(BF1293,33,4)</f>
        <v>1332</v>
      </c>
    </row>
    <row r="1294" spans="1:80">
      <c r="A1294" s="12">
        <v>1333</v>
      </c>
      <c r="B1294" s="4">
        <v>1827</v>
      </c>
      <c r="C1294" s="4" t="s">
        <v>256</v>
      </c>
      <c r="E1294" s="4" t="s">
        <v>7894</v>
      </c>
      <c r="U1294" s="4" t="s">
        <v>739</v>
      </c>
      <c r="AI1294" s="4" t="s">
        <v>129</v>
      </c>
      <c r="AQ1294" s="4">
        <v>1977</v>
      </c>
      <c r="AT1294" s="4" t="s">
        <v>7895</v>
      </c>
      <c r="AV1294" s="5">
        <v>38794</v>
      </c>
      <c r="AX1294" s="4" t="s">
        <v>7895</v>
      </c>
      <c r="AY1294" s="4" t="s">
        <v>7895</v>
      </c>
      <c r="BF1294" s="4" t="s">
        <v>7896</v>
      </c>
      <c r="BG1294" s="4" t="s">
        <v>7896</v>
      </c>
      <c r="BL1294" s="4" t="s">
        <v>97</v>
      </c>
      <c r="BN1294" s="4" t="s">
        <v>97</v>
      </c>
      <c r="BV1294" s="4" t="s">
        <v>7897</v>
      </c>
      <c r="BY1294" s="4" t="s">
        <v>7898</v>
      </c>
      <c r="CA1294" s="8" t="str">
        <f>CONCATENATE(MID(AX1294,6,2),"/",MID(AX1294,9,2),"/",MID(AX1294,1,4))</f>
        <v>04/15/2010</v>
      </c>
      <c r="CB1294" s="7" t="str">
        <f>MID(BF1294,33,4)</f>
        <v>1333</v>
      </c>
    </row>
    <row r="1295" spans="1:80">
      <c r="A1295" s="12">
        <v>1334</v>
      </c>
      <c r="B1295" s="4">
        <v>1829</v>
      </c>
      <c r="C1295" s="4" t="s">
        <v>256</v>
      </c>
      <c r="E1295" s="4" t="s">
        <v>7843</v>
      </c>
      <c r="R1295" s="4" t="s">
        <v>7844</v>
      </c>
      <c r="U1295" s="4" t="s">
        <v>86</v>
      </c>
      <c r="X1295" s="4" t="s">
        <v>7845</v>
      </c>
      <c r="AC1295" s="4" t="s">
        <v>557</v>
      </c>
      <c r="AF1295" s="4" t="s">
        <v>7846</v>
      </c>
      <c r="AI1295" s="4" t="s">
        <v>7847</v>
      </c>
      <c r="AN1295" s="4" t="s">
        <v>7848</v>
      </c>
      <c r="AQ1295" s="4">
        <v>1984</v>
      </c>
      <c r="AS1295" s="4" t="s">
        <v>7849</v>
      </c>
      <c r="AU1295" s="5">
        <v>38794</v>
      </c>
      <c r="AX1295" s="4" t="s">
        <v>7849</v>
      </c>
      <c r="BD1295" s="4" t="s">
        <v>7850</v>
      </c>
      <c r="BF1295" s="4" t="s">
        <v>7851</v>
      </c>
      <c r="BL1295" s="4" t="s">
        <v>97</v>
      </c>
      <c r="BN1295" s="4" t="s">
        <v>97</v>
      </c>
      <c r="BV1295" s="4" t="s">
        <v>7852</v>
      </c>
      <c r="BY1295" s="4" t="s">
        <v>7853</v>
      </c>
      <c r="CA1295" s="6" t="str">
        <f>CONCATENATE(MID(AX1295,6,2),"/",MID(AX1295,9,2),"/",MID(AX1295,1,4))</f>
        <v>04/15/2010</v>
      </c>
      <c r="CB1295" s="7" t="str">
        <f>MID(BF1295,33,4)</f>
        <v>1334</v>
      </c>
    </row>
    <row r="1296" spans="1:80">
      <c r="A1296" s="12">
        <v>1335</v>
      </c>
      <c r="B1296" s="4">
        <v>1830</v>
      </c>
      <c r="C1296" s="4" t="s">
        <v>256</v>
      </c>
      <c r="E1296" s="4" t="s">
        <v>7854</v>
      </c>
      <c r="R1296" s="4" t="s">
        <v>116</v>
      </c>
      <c r="U1296" s="4" t="s">
        <v>990</v>
      </c>
      <c r="AF1296" s="4" t="s">
        <v>483</v>
      </c>
      <c r="AI1296" s="4" t="s">
        <v>91</v>
      </c>
      <c r="AN1296" s="4" t="s">
        <v>110</v>
      </c>
      <c r="AQ1296" s="4">
        <v>1956</v>
      </c>
      <c r="AS1296" s="4" t="s">
        <v>7855</v>
      </c>
      <c r="AU1296" s="5">
        <v>38793</v>
      </c>
      <c r="AX1296" s="4" t="s">
        <v>7855</v>
      </c>
      <c r="BF1296" s="4" t="s">
        <v>7856</v>
      </c>
      <c r="BL1296" s="4" t="s">
        <v>97</v>
      </c>
      <c r="BN1296" s="4" t="s">
        <v>97</v>
      </c>
      <c r="BV1296" s="4" t="s">
        <v>7857</v>
      </c>
      <c r="BY1296" s="4" t="s">
        <v>7858</v>
      </c>
      <c r="CA1296" s="6" t="str">
        <f>CONCATENATE(MID(AX1296,6,2),"/",MID(AX1296,9,2),"/",MID(AX1296,1,4))</f>
        <v>04/15/2010</v>
      </c>
      <c r="CB1296" s="7" t="str">
        <f>MID(BF1296,33,4)</f>
        <v>1335</v>
      </c>
    </row>
    <row r="1297" spans="1:80">
      <c r="A1297" s="12">
        <v>1336</v>
      </c>
      <c r="B1297" s="4">
        <v>1831</v>
      </c>
      <c r="C1297" s="4" t="s">
        <v>256</v>
      </c>
      <c r="E1297" s="4" t="s">
        <v>7859</v>
      </c>
      <c r="R1297" s="4" t="s">
        <v>7860</v>
      </c>
      <c r="U1297" s="4" t="s">
        <v>454</v>
      </c>
      <c r="X1297" s="4" t="s">
        <v>7861</v>
      </c>
      <c r="AC1297" s="4" t="s">
        <v>89</v>
      </c>
      <c r="AF1297" s="4" t="s">
        <v>7528</v>
      </c>
      <c r="AI1297" s="4" t="s">
        <v>129</v>
      </c>
      <c r="AN1297" s="4" t="s">
        <v>130</v>
      </c>
      <c r="AQ1297" s="4">
        <v>1983</v>
      </c>
      <c r="AS1297" s="4" t="s">
        <v>7862</v>
      </c>
      <c r="AU1297" s="5">
        <v>38793</v>
      </c>
      <c r="AX1297" s="4" t="s">
        <v>7862</v>
      </c>
      <c r="BD1297" s="4" t="s">
        <v>7863</v>
      </c>
      <c r="BF1297" s="4" t="s">
        <v>7864</v>
      </c>
      <c r="BL1297" s="4" t="s">
        <v>97</v>
      </c>
      <c r="BN1297" s="4" t="s">
        <v>97</v>
      </c>
      <c r="BV1297" s="4" t="s">
        <v>7865</v>
      </c>
      <c r="BY1297" s="4" t="s">
        <v>7866</v>
      </c>
      <c r="CA1297" s="6" t="str">
        <f>CONCATENATE(MID(AX1297,6,2),"/",MID(AX1297,9,2),"/",MID(AX1297,1,4))</f>
        <v>04/15/2010</v>
      </c>
      <c r="CB1297" s="7" t="str">
        <f>MID(BF1297,33,4)</f>
        <v>1336</v>
      </c>
    </row>
    <row r="1298" spans="1:80">
      <c r="A1298" s="12">
        <v>1337</v>
      </c>
      <c r="B1298" s="4">
        <v>1832</v>
      </c>
      <c r="C1298" s="4" t="s">
        <v>256</v>
      </c>
      <c r="E1298" s="4" t="s">
        <v>7867</v>
      </c>
      <c r="R1298" s="4" t="s">
        <v>110</v>
      </c>
      <c r="U1298" s="4" t="s">
        <v>454</v>
      </c>
      <c r="X1298" s="4" t="s">
        <v>7868</v>
      </c>
      <c r="AC1298" s="4" t="s">
        <v>7869</v>
      </c>
      <c r="AF1298" s="4" t="s">
        <v>118</v>
      </c>
      <c r="AI1298" s="4" t="s">
        <v>129</v>
      </c>
      <c r="AN1298" s="4" t="s">
        <v>110</v>
      </c>
      <c r="AQ1298" s="4">
        <v>1983</v>
      </c>
      <c r="AS1298" s="4" t="s">
        <v>7870</v>
      </c>
      <c r="AU1298" s="5">
        <v>38795</v>
      </c>
      <c r="AX1298" s="4" t="s">
        <v>7870</v>
      </c>
      <c r="BD1298" s="4" t="s">
        <v>7871</v>
      </c>
      <c r="BF1298" s="4" t="s">
        <v>7872</v>
      </c>
      <c r="BL1298" s="4" t="s">
        <v>97</v>
      </c>
      <c r="BN1298" s="4" t="s">
        <v>97</v>
      </c>
      <c r="BV1298" s="4" t="s">
        <v>7873</v>
      </c>
      <c r="BY1298" s="4" t="s">
        <v>7874</v>
      </c>
      <c r="CA1298" s="6" t="str">
        <f>CONCATENATE(MID(AX1298,6,2),"/",MID(AX1298,9,2),"/",MID(AX1298,1,4))</f>
        <v>04/15/2010</v>
      </c>
      <c r="CB1298" s="7" t="str">
        <f>MID(BF1298,33,4)</f>
        <v>1337</v>
      </c>
    </row>
    <row r="1299" spans="1:80">
      <c r="A1299" s="12">
        <v>1338</v>
      </c>
      <c r="B1299" s="4">
        <v>1834</v>
      </c>
      <c r="C1299" s="4" t="s">
        <v>256</v>
      </c>
      <c r="E1299" s="4" t="s">
        <v>7465</v>
      </c>
      <c r="R1299" s="4" t="s">
        <v>246</v>
      </c>
      <c r="U1299" s="4" t="s">
        <v>454</v>
      </c>
      <c r="Z1299" s="4" t="s">
        <v>7875</v>
      </c>
      <c r="AC1299" s="4" t="s">
        <v>7876</v>
      </c>
      <c r="AF1299" s="4" t="s">
        <v>118</v>
      </c>
      <c r="AI1299" s="4" t="s">
        <v>129</v>
      </c>
      <c r="AN1299" s="4" t="s">
        <v>110</v>
      </c>
      <c r="AQ1299" s="5">
        <v>16612</v>
      </c>
      <c r="AS1299" s="4" t="s">
        <v>7877</v>
      </c>
      <c r="AU1299" s="5">
        <v>38794</v>
      </c>
      <c r="AX1299" s="4" t="s">
        <v>7877</v>
      </c>
      <c r="BD1299" s="4" t="s">
        <v>7878</v>
      </c>
      <c r="BF1299" s="4" t="s">
        <v>7879</v>
      </c>
      <c r="BL1299" s="4" t="s">
        <v>97</v>
      </c>
      <c r="BN1299" s="4" t="s">
        <v>97</v>
      </c>
      <c r="BV1299" s="4" t="s">
        <v>7880</v>
      </c>
      <c r="BY1299" s="4" t="s">
        <v>7881</v>
      </c>
      <c r="CA1299" s="6" t="str">
        <f>CONCATENATE(MID(AX1299,6,2),"/",MID(AX1299,9,2),"/",MID(AX1299,1,4))</f>
        <v>04/15/2010</v>
      </c>
      <c r="CB1299" s="7" t="str">
        <f>MID(BF1299,33,4)</f>
        <v>1338</v>
      </c>
    </row>
    <row r="1300" spans="1:80">
      <c r="A1300" s="12">
        <v>1339</v>
      </c>
      <c r="B1300" s="4">
        <v>1835</v>
      </c>
      <c r="C1300" s="4" t="s">
        <v>256</v>
      </c>
      <c r="E1300" s="4" t="s">
        <v>7882</v>
      </c>
      <c r="R1300" s="4" t="s">
        <v>85</v>
      </c>
      <c r="U1300" s="4" t="s">
        <v>751</v>
      </c>
      <c r="X1300" s="4" t="s">
        <v>7883</v>
      </c>
      <c r="AF1300" s="4" t="s">
        <v>118</v>
      </c>
      <c r="AI1300" s="4" t="s">
        <v>129</v>
      </c>
      <c r="AN1300" s="4" t="s">
        <v>130</v>
      </c>
      <c r="AQ1300" s="4">
        <v>1945</v>
      </c>
      <c r="AS1300" s="4" t="s">
        <v>7884</v>
      </c>
      <c r="AU1300" s="5">
        <v>38792</v>
      </c>
      <c r="AX1300" s="4" t="s">
        <v>7884</v>
      </c>
      <c r="BF1300" s="4" t="s">
        <v>7885</v>
      </c>
      <c r="BL1300" s="4" t="s">
        <v>97</v>
      </c>
      <c r="BN1300" s="4" t="s">
        <v>97</v>
      </c>
      <c r="BV1300" s="4" t="s">
        <v>7886</v>
      </c>
      <c r="BY1300" s="4" t="s">
        <v>7887</v>
      </c>
      <c r="CA1300" s="6" t="str">
        <f>CONCATENATE(MID(AX1300,6,2),"/",MID(AX1300,9,2),"/",MID(AX1300,1,4))</f>
        <v>04/15/2010</v>
      </c>
      <c r="CB1300" s="7" t="str">
        <f>MID(BF1300,33,4)</f>
        <v>1339</v>
      </c>
    </row>
    <row r="1301" spans="1:80">
      <c r="A1301" s="12">
        <v>1340</v>
      </c>
      <c r="B1301" s="4">
        <v>1836</v>
      </c>
      <c r="C1301" s="4" t="s">
        <v>256</v>
      </c>
      <c r="E1301" s="4" t="s">
        <v>7888</v>
      </c>
      <c r="R1301" s="4" t="s">
        <v>85</v>
      </c>
      <c r="U1301" s="4" t="s">
        <v>454</v>
      </c>
      <c r="AF1301" s="4" t="s">
        <v>118</v>
      </c>
      <c r="AI1301" s="4" t="s">
        <v>129</v>
      </c>
      <c r="AN1301" s="4" t="s">
        <v>130</v>
      </c>
      <c r="AQ1301" s="4">
        <v>1971</v>
      </c>
      <c r="AS1301" s="4" t="s">
        <v>7889</v>
      </c>
      <c r="AU1301" s="5">
        <v>38794</v>
      </c>
      <c r="AX1301" s="4" t="s">
        <v>7889</v>
      </c>
      <c r="BD1301" s="4" t="s">
        <v>7890</v>
      </c>
      <c r="BF1301" s="4" t="s">
        <v>7891</v>
      </c>
      <c r="BL1301" s="4" t="s">
        <v>97</v>
      </c>
      <c r="BN1301" s="4" t="s">
        <v>97</v>
      </c>
      <c r="BV1301" s="4" t="s">
        <v>7892</v>
      </c>
      <c r="BY1301" s="4" t="s">
        <v>7893</v>
      </c>
      <c r="CA1301" s="6" t="str">
        <f>CONCATENATE(MID(AX1301,6,2),"/",MID(AX1301,9,2),"/",MID(AX1301,1,4))</f>
        <v>04/15/2010</v>
      </c>
      <c r="CB1301" s="7" t="str">
        <f>MID(BF1301,33,4)</f>
        <v>1340</v>
      </c>
    </row>
    <row r="1302" spans="1:80">
      <c r="A1302" s="12">
        <v>1341</v>
      </c>
      <c r="B1302" s="4">
        <v>1837</v>
      </c>
      <c r="C1302" s="4" t="s">
        <v>256</v>
      </c>
      <c r="E1302" s="4" t="s">
        <v>7899</v>
      </c>
      <c r="AF1302" s="4" t="s">
        <v>118</v>
      </c>
      <c r="AI1302" s="4" t="s">
        <v>109</v>
      </c>
      <c r="AN1302" s="4" t="s">
        <v>130</v>
      </c>
      <c r="AQ1302" s="4">
        <v>1991</v>
      </c>
      <c r="AS1302" s="4" t="s">
        <v>7900</v>
      </c>
      <c r="AU1302" s="5">
        <v>38821</v>
      </c>
      <c r="AX1302" s="4" t="s">
        <v>7900</v>
      </c>
      <c r="BD1302" s="4" t="s">
        <v>7901</v>
      </c>
      <c r="BF1302" s="4" t="s">
        <v>7902</v>
      </c>
      <c r="BL1302" s="4" t="s">
        <v>97</v>
      </c>
      <c r="BN1302" s="4" t="s">
        <v>97</v>
      </c>
      <c r="BV1302" s="4" t="s">
        <v>7903</v>
      </c>
      <c r="BY1302" s="4" t="s">
        <v>7904</v>
      </c>
      <c r="CA1302" s="6" t="str">
        <f>CONCATENATE(MID(AX1302,6,2),"/",MID(AX1302,9,2),"/",MID(AX1302,1,4))</f>
        <v>04/17/2010</v>
      </c>
      <c r="CB1302" s="7" t="str">
        <f>MID(BF1302,33,4)</f>
        <v>1341</v>
      </c>
    </row>
    <row r="1303" spans="1:80">
      <c r="A1303" s="12">
        <v>1342</v>
      </c>
      <c r="B1303" s="4">
        <v>1839</v>
      </c>
      <c r="C1303" s="4" t="s">
        <v>256</v>
      </c>
      <c r="R1303" s="4" t="s">
        <v>85</v>
      </c>
      <c r="AF1303" s="4" t="s">
        <v>7965</v>
      </c>
      <c r="AI1303" s="4" t="s">
        <v>129</v>
      </c>
      <c r="AQ1303" s="4">
        <v>1980</v>
      </c>
      <c r="AT1303" s="4" t="s">
        <v>7966</v>
      </c>
      <c r="AV1303" s="4" t="s">
        <v>7920</v>
      </c>
      <c r="AX1303" s="4" t="s">
        <v>7966</v>
      </c>
      <c r="AY1303" s="4" t="s">
        <v>7966</v>
      </c>
      <c r="BD1303" s="4" t="s">
        <v>7967</v>
      </c>
      <c r="BF1303" s="4" t="s">
        <v>7968</v>
      </c>
      <c r="BG1303" s="4" t="s">
        <v>7968</v>
      </c>
      <c r="BL1303" s="4" t="s">
        <v>97</v>
      </c>
      <c r="BN1303" s="4" t="s">
        <v>97</v>
      </c>
      <c r="BU1303" s="4" t="s">
        <v>1368</v>
      </c>
      <c r="BV1303" s="4" t="s">
        <v>7969</v>
      </c>
      <c r="BY1303" s="4" t="s">
        <v>7970</v>
      </c>
      <c r="CA1303" s="8" t="str">
        <f>CONCATENATE(MID(AX1303,6,2),"/",MID(AX1303,9,2),"/",MID(AX1303,1,4))</f>
        <v>04/17/2010</v>
      </c>
      <c r="CB1303" s="7" t="str">
        <f>MID(BF1303,33,4)</f>
        <v>1342</v>
      </c>
    </row>
    <row r="1304" spans="1:80">
      <c r="A1304" s="12">
        <v>1343</v>
      </c>
      <c r="B1304" s="4">
        <v>1840</v>
      </c>
      <c r="C1304" s="4" t="s">
        <v>256</v>
      </c>
      <c r="E1304" s="4" t="s">
        <v>7905</v>
      </c>
      <c r="R1304" s="4" t="s">
        <v>403</v>
      </c>
      <c r="U1304" s="4" t="s">
        <v>6128</v>
      </c>
      <c r="X1304" s="4" t="s">
        <v>5976</v>
      </c>
      <c r="AF1304" s="4" t="s">
        <v>1812</v>
      </c>
      <c r="AI1304" s="4" t="s">
        <v>109</v>
      </c>
      <c r="AN1304" s="4" t="s">
        <v>157</v>
      </c>
      <c r="AQ1304" s="4">
        <v>1975</v>
      </c>
      <c r="AS1304" s="4" t="s">
        <v>7906</v>
      </c>
      <c r="AU1304" s="5">
        <v>38794</v>
      </c>
      <c r="AX1304" s="4" t="s">
        <v>7906</v>
      </c>
      <c r="BF1304" s="4" t="s">
        <v>7907</v>
      </c>
      <c r="BL1304" s="4" t="s">
        <v>97</v>
      </c>
      <c r="BN1304" s="4" t="s">
        <v>97</v>
      </c>
      <c r="BV1304" s="4" t="s">
        <v>7908</v>
      </c>
      <c r="BY1304" s="4" t="s">
        <v>7909</v>
      </c>
      <c r="CA1304" s="6" t="str">
        <f>CONCATENATE(MID(AX1304,6,2),"/",MID(AX1304,9,2),"/",MID(AX1304,1,4))</f>
        <v>04/17/2010</v>
      </c>
      <c r="CB1304" s="7" t="str">
        <f>MID(BF1304,33,4)</f>
        <v>1343</v>
      </c>
    </row>
    <row r="1305" spans="1:80">
      <c r="A1305" s="12">
        <v>1344</v>
      </c>
      <c r="B1305" s="4">
        <v>1841</v>
      </c>
      <c r="C1305" s="4" t="s">
        <v>256</v>
      </c>
      <c r="E1305" s="4" t="s">
        <v>7910</v>
      </c>
      <c r="R1305" s="4" t="s">
        <v>7747</v>
      </c>
      <c r="U1305" s="4" t="s">
        <v>739</v>
      </c>
      <c r="X1305" s="4" t="s">
        <v>7911</v>
      </c>
      <c r="AF1305" s="4" t="s">
        <v>7912</v>
      </c>
      <c r="AI1305" s="4" t="s">
        <v>6332</v>
      </c>
      <c r="AN1305" s="4" t="s">
        <v>7750</v>
      </c>
      <c r="AQ1305" s="4">
        <v>1969</v>
      </c>
      <c r="AS1305" s="4" t="s">
        <v>7913</v>
      </c>
      <c r="AU1305" s="5">
        <v>38794</v>
      </c>
      <c r="AX1305" s="4" t="s">
        <v>7913</v>
      </c>
      <c r="BD1305" s="4" t="s">
        <v>7914</v>
      </c>
      <c r="BF1305" s="4" t="s">
        <v>7915</v>
      </c>
      <c r="BL1305" s="4" t="s">
        <v>97</v>
      </c>
      <c r="BN1305" s="4" t="s">
        <v>97</v>
      </c>
      <c r="BV1305" s="4" t="s">
        <v>7916</v>
      </c>
      <c r="BY1305" s="4" t="s">
        <v>7917</v>
      </c>
      <c r="CA1305" s="6" t="str">
        <f>CONCATENATE(MID(AX1305,6,2),"/",MID(AX1305,9,2),"/",MID(AX1305,1,4))</f>
        <v>04/17/2010</v>
      </c>
      <c r="CB1305" s="7" t="str">
        <f>MID(BF1305,33,4)</f>
        <v>1344</v>
      </c>
    </row>
    <row r="1306" spans="1:80">
      <c r="A1306" s="12">
        <v>1345</v>
      </c>
      <c r="B1306" s="4">
        <v>1842</v>
      </c>
      <c r="C1306" s="4" t="s">
        <v>256</v>
      </c>
      <c r="E1306" s="4" t="s">
        <v>7918</v>
      </c>
      <c r="AS1306" s="4" t="s">
        <v>7919</v>
      </c>
      <c r="AU1306" s="4" t="s">
        <v>7920</v>
      </c>
      <c r="AX1306" s="4" t="s">
        <v>7919</v>
      </c>
      <c r="BF1306" s="4" t="s">
        <v>7921</v>
      </c>
      <c r="BL1306" s="4" t="s">
        <v>97</v>
      </c>
      <c r="BN1306" s="4" t="s">
        <v>97</v>
      </c>
      <c r="BY1306" s="4" t="s">
        <v>7922</v>
      </c>
      <c r="CA1306" s="6" t="str">
        <f>CONCATENATE(MID(AX1306,6,2),"/",MID(AX1306,9,2),"/",MID(AX1306,1,4))</f>
        <v>04/17/2010</v>
      </c>
      <c r="CB1306" s="7" t="str">
        <f>MID(BF1306,33,4)</f>
        <v>1345</v>
      </c>
    </row>
    <row r="1307" spans="1:80">
      <c r="A1307" s="12">
        <v>1346</v>
      </c>
      <c r="B1307" s="4">
        <v>1843</v>
      </c>
      <c r="C1307" s="4" t="s">
        <v>256</v>
      </c>
      <c r="E1307" s="4" t="s">
        <v>7923</v>
      </c>
      <c r="AS1307" s="4" t="s">
        <v>7924</v>
      </c>
      <c r="AU1307" s="4" t="s">
        <v>7920</v>
      </c>
      <c r="AX1307" s="4" t="s">
        <v>7924</v>
      </c>
      <c r="BF1307" s="4" t="s">
        <v>7925</v>
      </c>
      <c r="BL1307" s="4" t="s">
        <v>97</v>
      </c>
      <c r="BN1307" s="4" t="s">
        <v>97</v>
      </c>
      <c r="BY1307" s="4" t="s">
        <v>7926</v>
      </c>
      <c r="CA1307" s="6" t="str">
        <f>CONCATENATE(MID(AX1307,6,2),"/",MID(AX1307,9,2),"/",MID(AX1307,1,4))</f>
        <v>04/17/2010</v>
      </c>
      <c r="CB1307" s="7" t="str">
        <f>MID(BF1307,33,4)</f>
        <v>1346</v>
      </c>
    </row>
    <row r="1308" spans="1:80">
      <c r="A1308" s="12">
        <v>1347</v>
      </c>
      <c r="B1308" s="4">
        <v>1844</v>
      </c>
      <c r="C1308" s="4" t="s">
        <v>256</v>
      </c>
      <c r="E1308" s="4" t="s">
        <v>7927</v>
      </c>
      <c r="R1308" s="4" t="s">
        <v>7928</v>
      </c>
      <c r="U1308" s="4" t="s">
        <v>7542</v>
      </c>
      <c r="X1308" s="4" t="s">
        <v>7929</v>
      </c>
      <c r="AF1308" s="4" t="s">
        <v>118</v>
      </c>
      <c r="AI1308" s="4" t="s">
        <v>119</v>
      </c>
      <c r="AN1308" s="4" t="s">
        <v>110</v>
      </c>
      <c r="AQ1308" s="10">
        <v>20209</v>
      </c>
      <c r="AS1308" s="4" t="s">
        <v>7930</v>
      </c>
      <c r="AU1308" s="5">
        <v>38794</v>
      </c>
      <c r="AX1308" s="4" t="s">
        <v>7930</v>
      </c>
      <c r="BD1308" s="4" t="s">
        <v>7931</v>
      </c>
      <c r="BF1308" s="4" t="s">
        <v>7932</v>
      </c>
      <c r="BL1308" s="4" t="s">
        <v>97</v>
      </c>
      <c r="BN1308" s="4" t="s">
        <v>97</v>
      </c>
      <c r="BV1308" s="4" t="s">
        <v>7933</v>
      </c>
      <c r="BY1308" s="4" t="s">
        <v>7934</v>
      </c>
      <c r="CA1308" s="6" t="str">
        <f>CONCATENATE(MID(AX1308,6,2),"/",MID(AX1308,9,2),"/",MID(AX1308,1,4))</f>
        <v>04/17/2010</v>
      </c>
      <c r="CB1308" s="7" t="str">
        <f>MID(BF1308,33,4)</f>
        <v>1347</v>
      </c>
    </row>
    <row r="1309" spans="1:80">
      <c r="A1309" s="12">
        <v>1348</v>
      </c>
      <c r="B1309" s="4">
        <v>1845</v>
      </c>
      <c r="C1309" s="4" t="s">
        <v>256</v>
      </c>
      <c r="E1309" s="4" t="s">
        <v>7935</v>
      </c>
      <c r="R1309" s="4" t="s">
        <v>403</v>
      </c>
      <c r="U1309" s="4" t="s">
        <v>280</v>
      </c>
      <c r="X1309" s="4" t="s">
        <v>7936</v>
      </c>
      <c r="AF1309" s="4" t="s">
        <v>483</v>
      </c>
      <c r="AI1309" s="4" t="s">
        <v>129</v>
      </c>
      <c r="AN1309" s="4" t="s">
        <v>110</v>
      </c>
      <c r="AQ1309" s="4">
        <v>1983</v>
      </c>
      <c r="AS1309" s="4" t="s">
        <v>7937</v>
      </c>
      <c r="AU1309" s="5">
        <v>38794</v>
      </c>
      <c r="AX1309" s="4" t="s">
        <v>7937</v>
      </c>
      <c r="BD1309" s="4" t="s">
        <v>7938</v>
      </c>
      <c r="BF1309" s="4" t="s">
        <v>7939</v>
      </c>
      <c r="BL1309" s="4" t="s">
        <v>97</v>
      </c>
      <c r="BN1309" s="4" t="s">
        <v>97</v>
      </c>
      <c r="BV1309" s="4" t="s">
        <v>7940</v>
      </c>
      <c r="BY1309" s="4" t="s">
        <v>7941</v>
      </c>
      <c r="CA1309" s="6" t="str">
        <f>CONCATENATE(MID(AX1309,6,2),"/",MID(AX1309,9,2),"/",MID(AX1309,1,4))</f>
        <v>04/17/2010</v>
      </c>
      <c r="CB1309" s="7" t="str">
        <f>MID(BF1309,33,4)</f>
        <v>1348</v>
      </c>
    </row>
    <row r="1310" spans="1:80">
      <c r="A1310" s="12">
        <v>1349</v>
      </c>
      <c r="B1310" s="4">
        <v>1846</v>
      </c>
      <c r="C1310" s="4" t="s">
        <v>256</v>
      </c>
      <c r="R1310" s="4" t="s">
        <v>7942</v>
      </c>
      <c r="U1310" s="4" t="s">
        <v>594</v>
      </c>
      <c r="X1310" s="4" t="s">
        <v>7943</v>
      </c>
      <c r="AF1310" s="4" t="s">
        <v>1812</v>
      </c>
      <c r="AI1310" s="4" t="s">
        <v>119</v>
      </c>
      <c r="AN1310" s="4" t="s">
        <v>7944</v>
      </c>
      <c r="AQ1310" s="4">
        <v>1975</v>
      </c>
      <c r="AS1310" s="4" t="s">
        <v>7945</v>
      </c>
      <c r="AU1310" s="5">
        <v>38794</v>
      </c>
      <c r="AX1310" s="4" t="s">
        <v>7945</v>
      </c>
      <c r="BD1310" s="4" t="s">
        <v>7946</v>
      </c>
      <c r="BF1310" s="4" t="s">
        <v>7947</v>
      </c>
      <c r="BL1310" s="4" t="s">
        <v>97</v>
      </c>
      <c r="BN1310" s="4" t="s">
        <v>97</v>
      </c>
      <c r="BV1310" s="4" t="s">
        <v>7948</v>
      </c>
      <c r="BY1310" s="4" t="s">
        <v>7949</v>
      </c>
      <c r="CA1310" s="6" t="str">
        <f>CONCATENATE(MID(AX1310,6,2),"/",MID(AX1310,9,2),"/",MID(AX1310,1,4))</f>
        <v>04/17/2010</v>
      </c>
      <c r="CB1310" s="7" t="str">
        <f>MID(BF1310,33,4)</f>
        <v>1349</v>
      </c>
    </row>
    <row r="1311" spans="1:80">
      <c r="A1311" s="12">
        <v>1350</v>
      </c>
      <c r="B1311" s="4">
        <v>1847</v>
      </c>
      <c r="C1311" s="4" t="s">
        <v>256</v>
      </c>
      <c r="E1311" s="4" t="s">
        <v>7950</v>
      </c>
      <c r="U1311" s="4" t="s">
        <v>554</v>
      </c>
      <c r="X1311" s="4" t="s">
        <v>3424</v>
      </c>
      <c r="AI1311" s="4" t="s">
        <v>129</v>
      </c>
      <c r="AQ1311" s="4">
        <v>1956</v>
      </c>
      <c r="AS1311" s="4" t="s">
        <v>7951</v>
      </c>
      <c r="AU1311" s="5">
        <v>38794</v>
      </c>
      <c r="AX1311" s="4" t="s">
        <v>7951</v>
      </c>
      <c r="BF1311" s="4" t="s">
        <v>7952</v>
      </c>
      <c r="BL1311" s="4" t="s">
        <v>97</v>
      </c>
      <c r="BN1311" s="4" t="s">
        <v>97</v>
      </c>
      <c r="BY1311" s="4" t="s">
        <v>7953</v>
      </c>
      <c r="CA1311" s="6" t="str">
        <f>CONCATENATE(MID(AX1311,6,2),"/",MID(AX1311,9,2),"/",MID(AX1311,1,4))</f>
        <v>04/17/2010</v>
      </c>
      <c r="CB1311" s="7" t="str">
        <f>MID(BF1311,33,4)</f>
        <v>1350</v>
      </c>
    </row>
    <row r="1312" spans="1:80">
      <c r="A1312" s="12">
        <v>1351</v>
      </c>
      <c r="B1312" s="4">
        <v>1848</v>
      </c>
      <c r="C1312" s="4" t="s">
        <v>256</v>
      </c>
      <c r="E1312" s="4" t="s">
        <v>7954</v>
      </c>
      <c r="U1312" s="4" t="s">
        <v>7955</v>
      </c>
      <c r="AF1312" s="4" t="s">
        <v>7477</v>
      </c>
      <c r="AI1312" s="4" t="s">
        <v>129</v>
      </c>
      <c r="AQ1312" s="4">
        <v>1970</v>
      </c>
      <c r="AS1312" s="4" t="s">
        <v>7956</v>
      </c>
      <c r="AU1312" s="5">
        <v>38794</v>
      </c>
      <c r="AX1312" s="4" t="s">
        <v>7956</v>
      </c>
      <c r="BD1312" s="4" t="s">
        <v>7957</v>
      </c>
      <c r="BF1312" s="4" t="s">
        <v>7958</v>
      </c>
      <c r="BL1312" s="4" t="s">
        <v>97</v>
      </c>
      <c r="BN1312" s="4" t="s">
        <v>97</v>
      </c>
      <c r="BV1312" s="4" t="s">
        <v>7959</v>
      </c>
      <c r="BY1312" s="4" t="s">
        <v>7960</v>
      </c>
      <c r="CA1312" s="6" t="str">
        <f>CONCATENATE(MID(AX1312,6,2),"/",MID(AX1312,9,2),"/",MID(AX1312,1,4))</f>
        <v>04/17/2010</v>
      </c>
      <c r="CB1312" s="7" t="str">
        <f>MID(BF1312,33,4)</f>
        <v>1351</v>
      </c>
    </row>
    <row r="1313" spans="1:80">
      <c r="A1313" s="12">
        <v>1352</v>
      </c>
      <c r="B1313" s="4">
        <v>1849</v>
      </c>
      <c r="C1313" s="4" t="s">
        <v>256</v>
      </c>
      <c r="E1313" s="4" t="s">
        <v>5600</v>
      </c>
      <c r="AI1313" s="4" t="s">
        <v>109</v>
      </c>
      <c r="AQ1313" s="4">
        <v>1989</v>
      </c>
      <c r="AS1313" s="4" t="s">
        <v>7961</v>
      </c>
      <c r="AU1313" s="5">
        <v>38821</v>
      </c>
      <c r="AX1313" s="4" t="s">
        <v>7961</v>
      </c>
      <c r="BF1313" s="4" t="s">
        <v>7962</v>
      </c>
      <c r="BL1313" s="4" t="s">
        <v>97</v>
      </c>
      <c r="BN1313" s="4" t="s">
        <v>97</v>
      </c>
      <c r="BV1313" s="4" t="s">
        <v>7963</v>
      </c>
      <c r="BY1313" s="4" t="s">
        <v>7964</v>
      </c>
      <c r="CA1313" s="6" t="str">
        <f>CONCATENATE(MID(AX1313,6,2),"/",MID(AX1313,9,2),"/",MID(AX1313,1,4))</f>
        <v>04/17/2010</v>
      </c>
      <c r="CB1313" s="7" t="str">
        <f>MID(BF1313,33,4)</f>
        <v>1352</v>
      </c>
    </row>
    <row r="1314" spans="1:80">
      <c r="A1314" s="12">
        <v>1353</v>
      </c>
      <c r="B1314" s="4">
        <v>1813</v>
      </c>
      <c r="C1314" s="4" t="s">
        <v>256</v>
      </c>
      <c r="U1314" s="4" t="s">
        <v>625</v>
      </c>
      <c r="AI1314" s="4" t="s">
        <v>129</v>
      </c>
      <c r="AN1314" s="4" t="s">
        <v>110</v>
      </c>
      <c r="AQ1314" s="4">
        <v>1985</v>
      </c>
      <c r="AS1314" s="4" t="s">
        <v>7971</v>
      </c>
      <c r="AU1314" s="5">
        <v>38820</v>
      </c>
      <c r="AX1314" s="4" t="s">
        <v>7971</v>
      </c>
      <c r="BD1314" s="4" t="s">
        <v>7972</v>
      </c>
      <c r="BF1314" s="4" t="s">
        <v>7973</v>
      </c>
      <c r="BL1314" s="4" t="s">
        <v>97</v>
      </c>
      <c r="BN1314" s="4" t="s">
        <v>97</v>
      </c>
      <c r="BV1314" s="4" t="s">
        <v>7974</v>
      </c>
      <c r="BY1314" s="4" t="s">
        <v>7975</v>
      </c>
      <c r="CA1314" s="6" t="str">
        <f>CONCATENATE(MID(AX1314,6,2),"/",MID(AX1314,9,2),"/",MID(AX1314,1,4))</f>
        <v>04/18/2010</v>
      </c>
      <c r="CB1314" s="7" t="str">
        <f>MID(BF1314,33,4)</f>
        <v>1353</v>
      </c>
    </row>
    <row r="1315" spans="1:80">
      <c r="A1315" s="12">
        <v>1354</v>
      </c>
      <c r="B1315" s="4">
        <v>1854</v>
      </c>
      <c r="C1315" s="4" t="s">
        <v>256</v>
      </c>
      <c r="E1315" s="4" t="s">
        <v>7976</v>
      </c>
      <c r="AC1315" s="4" t="s">
        <v>1352</v>
      </c>
      <c r="AS1315" s="4" t="s">
        <v>7977</v>
      </c>
      <c r="AU1315" s="5">
        <v>38824</v>
      </c>
      <c r="AX1315" s="4" t="s">
        <v>7977</v>
      </c>
      <c r="BF1315" s="4" t="s">
        <v>7978</v>
      </c>
      <c r="BL1315" s="4" t="s">
        <v>97</v>
      </c>
      <c r="BN1315" s="4" t="s">
        <v>97</v>
      </c>
      <c r="BV1315" s="4" t="s">
        <v>5555</v>
      </c>
      <c r="BY1315" s="4" t="s">
        <v>7979</v>
      </c>
      <c r="CA1315" s="6" t="str">
        <f>CONCATENATE(MID(AX1315,6,2),"/",MID(AX1315,9,2),"/",MID(AX1315,1,4))</f>
        <v>04/18/2010</v>
      </c>
      <c r="CB1315" s="7" t="str">
        <f>MID(BF1315,33,4)</f>
        <v>1354</v>
      </c>
    </row>
    <row r="1316" spans="1:80">
      <c r="A1316" s="12">
        <v>1355</v>
      </c>
      <c r="B1316" s="4">
        <v>1856</v>
      </c>
      <c r="C1316" s="4" t="s">
        <v>256</v>
      </c>
      <c r="E1316" s="4" t="s">
        <v>7980</v>
      </c>
      <c r="R1316" s="4" t="s">
        <v>85</v>
      </c>
      <c r="U1316" s="4" t="s">
        <v>6128</v>
      </c>
      <c r="AF1316" s="4" t="s">
        <v>483</v>
      </c>
      <c r="AI1316" s="4" t="s">
        <v>129</v>
      </c>
      <c r="AQ1316" s="4">
        <v>1986</v>
      </c>
      <c r="AS1316" s="4" t="s">
        <v>7981</v>
      </c>
      <c r="AU1316" s="5">
        <v>38794</v>
      </c>
      <c r="AX1316" s="4" t="s">
        <v>7981</v>
      </c>
      <c r="BD1316" s="4" t="s">
        <v>7982</v>
      </c>
      <c r="BF1316" s="4" t="s">
        <v>7983</v>
      </c>
      <c r="BL1316" s="4" t="s">
        <v>97</v>
      </c>
      <c r="BN1316" s="4" t="s">
        <v>97</v>
      </c>
      <c r="BV1316" s="4" t="s">
        <v>7984</v>
      </c>
      <c r="BY1316" s="4" t="s">
        <v>7985</v>
      </c>
      <c r="CA1316" s="6" t="str">
        <f>CONCATENATE(MID(AX1316,6,2),"/",MID(AX1316,9,2),"/",MID(AX1316,1,4))</f>
        <v>04/18/2010</v>
      </c>
      <c r="CB1316" s="7" t="str">
        <f>MID(BF1316,33,4)</f>
        <v>1355</v>
      </c>
    </row>
    <row r="1317" spans="1:80">
      <c r="A1317" s="12">
        <v>1356</v>
      </c>
      <c r="B1317" s="4">
        <v>1857</v>
      </c>
      <c r="C1317" s="4" t="s">
        <v>256</v>
      </c>
      <c r="E1317" s="4" t="s">
        <v>7986</v>
      </c>
      <c r="R1317" s="4" t="s">
        <v>85</v>
      </c>
      <c r="U1317" s="4" t="s">
        <v>454</v>
      </c>
      <c r="X1317" s="4" t="s">
        <v>7987</v>
      </c>
      <c r="AF1317" s="4" t="s">
        <v>7988</v>
      </c>
      <c r="AI1317" s="4" t="s">
        <v>129</v>
      </c>
      <c r="AN1317" s="4" t="s">
        <v>110</v>
      </c>
      <c r="AQ1317" s="4">
        <v>1982</v>
      </c>
      <c r="AS1317" s="4" t="s">
        <v>7989</v>
      </c>
      <c r="AU1317" s="5">
        <v>38792</v>
      </c>
      <c r="AX1317" s="4" t="s">
        <v>7989</v>
      </c>
      <c r="BD1317" s="4" t="s">
        <v>7990</v>
      </c>
      <c r="BF1317" s="4" t="s">
        <v>7991</v>
      </c>
      <c r="BL1317" s="4" t="s">
        <v>97</v>
      </c>
      <c r="BN1317" s="4" t="s">
        <v>97</v>
      </c>
      <c r="BV1317" s="4" t="s">
        <v>7992</v>
      </c>
      <c r="BY1317" s="4" t="s">
        <v>7993</v>
      </c>
      <c r="CA1317" s="6" t="str">
        <f>CONCATENATE(MID(AX1317,6,2),"/",MID(AX1317,9,2),"/",MID(AX1317,1,4))</f>
        <v>04/18/2010</v>
      </c>
      <c r="CB1317" s="7" t="str">
        <f>MID(BF1317,33,4)</f>
        <v>1356</v>
      </c>
    </row>
    <row r="1318" spans="1:80">
      <c r="A1318" s="12">
        <v>1357</v>
      </c>
      <c r="B1318" s="4">
        <v>1858</v>
      </c>
      <c r="C1318" s="4" t="s">
        <v>256</v>
      </c>
      <c r="E1318" s="4" t="s">
        <v>7994</v>
      </c>
      <c r="R1318" s="4" t="s">
        <v>85</v>
      </c>
      <c r="U1318" s="4" t="s">
        <v>2481</v>
      </c>
      <c r="AF1318" s="4" t="s">
        <v>118</v>
      </c>
      <c r="AI1318" s="4" t="s">
        <v>129</v>
      </c>
      <c r="AN1318" s="4" t="s">
        <v>7995</v>
      </c>
      <c r="AQ1318" s="4">
        <v>1970</v>
      </c>
      <c r="AS1318" s="4" t="s">
        <v>7996</v>
      </c>
      <c r="AU1318" s="5">
        <v>38794</v>
      </c>
      <c r="AX1318" s="4" t="s">
        <v>7996</v>
      </c>
      <c r="BD1318" s="4" t="s">
        <v>7997</v>
      </c>
      <c r="BF1318" s="4" t="s">
        <v>7998</v>
      </c>
      <c r="BL1318" s="4" t="s">
        <v>97</v>
      </c>
      <c r="BN1318" s="4" t="s">
        <v>97</v>
      </c>
      <c r="BV1318" s="4" t="s">
        <v>7999</v>
      </c>
      <c r="BY1318" s="4" t="s">
        <v>8000</v>
      </c>
      <c r="CA1318" s="6" t="str">
        <f>CONCATENATE(MID(AX1318,6,2),"/",MID(AX1318,9,2),"/",MID(AX1318,1,4))</f>
        <v>04/18/2010</v>
      </c>
      <c r="CB1318" s="7" t="str">
        <f>MID(BF1318,33,4)</f>
        <v>1357</v>
      </c>
    </row>
    <row r="1319" spans="1:80">
      <c r="A1319" s="12">
        <v>1358</v>
      </c>
      <c r="B1319" s="4">
        <v>1859</v>
      </c>
      <c r="C1319" s="4" t="s">
        <v>256</v>
      </c>
      <c r="E1319" s="4" t="s">
        <v>8001</v>
      </c>
      <c r="R1319" s="4" t="s">
        <v>85</v>
      </c>
      <c r="U1319" s="4" t="s">
        <v>6022</v>
      </c>
      <c r="X1319" s="4" t="s">
        <v>8002</v>
      </c>
      <c r="AF1319" s="4" t="s">
        <v>7477</v>
      </c>
      <c r="AI1319" s="4" t="s">
        <v>91</v>
      </c>
      <c r="AQ1319" s="4">
        <v>1985</v>
      </c>
      <c r="AS1319" s="4" t="s">
        <v>8003</v>
      </c>
      <c r="AU1319" s="5">
        <v>38794</v>
      </c>
      <c r="AX1319" s="4" t="s">
        <v>8003</v>
      </c>
      <c r="BD1319" s="4" t="s">
        <v>8004</v>
      </c>
      <c r="BF1319" s="4" t="s">
        <v>8005</v>
      </c>
      <c r="BL1319" s="4" t="s">
        <v>97</v>
      </c>
      <c r="BN1319" s="4" t="s">
        <v>97</v>
      </c>
      <c r="BV1319" s="4" t="s">
        <v>8006</v>
      </c>
      <c r="BY1319" s="4" t="s">
        <v>8007</v>
      </c>
      <c r="CA1319" s="6" t="str">
        <f>CONCATENATE(MID(AX1319,6,2),"/",MID(AX1319,9,2),"/",MID(AX1319,1,4))</f>
        <v>04/18/2010</v>
      </c>
      <c r="CB1319" s="7" t="str">
        <f>MID(BF1319,33,4)</f>
        <v>1358</v>
      </c>
    </row>
    <row r="1320" spans="1:80">
      <c r="A1320" s="12">
        <v>1359</v>
      </c>
      <c r="B1320" s="4">
        <v>1860</v>
      </c>
      <c r="C1320" s="4" t="s">
        <v>256</v>
      </c>
      <c r="E1320" s="4" t="s">
        <v>8008</v>
      </c>
      <c r="R1320" s="4" t="s">
        <v>85</v>
      </c>
      <c r="U1320" s="4" t="s">
        <v>2481</v>
      </c>
      <c r="X1320" s="4" t="s">
        <v>8009</v>
      </c>
      <c r="AF1320" s="4" t="s">
        <v>118</v>
      </c>
      <c r="AI1320" s="4" t="s">
        <v>119</v>
      </c>
      <c r="AN1320" s="4" t="s">
        <v>8010</v>
      </c>
      <c r="AQ1320" s="4">
        <v>1973</v>
      </c>
      <c r="AS1320" s="4" t="s">
        <v>8011</v>
      </c>
      <c r="AU1320" s="5">
        <v>38794</v>
      </c>
      <c r="AX1320" s="4" t="s">
        <v>8011</v>
      </c>
      <c r="BD1320" s="4" t="s">
        <v>8012</v>
      </c>
      <c r="BF1320" s="4" t="s">
        <v>8013</v>
      </c>
      <c r="BL1320" s="4" t="s">
        <v>97</v>
      </c>
      <c r="BN1320" s="4" t="s">
        <v>97</v>
      </c>
      <c r="BV1320" s="4" t="s">
        <v>8014</v>
      </c>
      <c r="BY1320" s="4" t="s">
        <v>8015</v>
      </c>
      <c r="CA1320" s="6" t="str">
        <f>CONCATENATE(MID(AX1320,6,2),"/",MID(AX1320,9,2),"/",MID(AX1320,1,4))</f>
        <v>04/18/2010</v>
      </c>
      <c r="CB1320" s="7" t="str">
        <f>MID(BF1320,33,4)</f>
        <v>1359</v>
      </c>
    </row>
    <row r="1321" spans="1:80">
      <c r="A1321" s="12">
        <v>1360</v>
      </c>
      <c r="B1321" s="4">
        <v>1861</v>
      </c>
      <c r="C1321" s="4" t="s">
        <v>256</v>
      </c>
      <c r="E1321" s="4" t="s">
        <v>8016</v>
      </c>
      <c r="R1321" s="4" t="s">
        <v>403</v>
      </c>
      <c r="U1321" s="4" t="s">
        <v>7955</v>
      </c>
      <c r="AF1321" s="4" t="s">
        <v>282</v>
      </c>
      <c r="AI1321" s="4" t="s">
        <v>119</v>
      </c>
      <c r="AN1321" s="4" t="s">
        <v>8017</v>
      </c>
      <c r="AQ1321" s="4">
        <v>1968</v>
      </c>
      <c r="AS1321" s="4" t="s">
        <v>8018</v>
      </c>
      <c r="AU1321" s="5">
        <v>38793</v>
      </c>
      <c r="AX1321" s="4" t="s">
        <v>8018</v>
      </c>
      <c r="BD1321" s="4" t="s">
        <v>8019</v>
      </c>
      <c r="BF1321" s="4" t="s">
        <v>8020</v>
      </c>
      <c r="BL1321" s="4" t="s">
        <v>97</v>
      </c>
      <c r="BN1321" s="4" t="s">
        <v>97</v>
      </c>
      <c r="BV1321" s="4" t="s">
        <v>8021</v>
      </c>
      <c r="BY1321" s="4" t="s">
        <v>8022</v>
      </c>
      <c r="CA1321" s="6" t="str">
        <f>CONCATENATE(MID(AX1321,6,2),"/",MID(AX1321,9,2),"/",MID(AX1321,1,4))</f>
        <v>04/18/2010</v>
      </c>
      <c r="CB1321" s="7" t="str">
        <f>MID(BF1321,33,4)</f>
        <v>1360</v>
      </c>
    </row>
    <row r="1322" spans="1:80">
      <c r="A1322" s="12">
        <v>1361</v>
      </c>
      <c r="B1322" s="4">
        <v>1862</v>
      </c>
      <c r="C1322" s="4" t="s">
        <v>256</v>
      </c>
      <c r="E1322" s="4" t="s">
        <v>8023</v>
      </c>
      <c r="R1322" s="4" t="s">
        <v>85</v>
      </c>
      <c r="U1322" s="4" t="s">
        <v>739</v>
      </c>
      <c r="X1322" s="4" t="s">
        <v>403</v>
      </c>
      <c r="AF1322" s="4" t="s">
        <v>118</v>
      </c>
      <c r="AI1322" s="4" t="s">
        <v>129</v>
      </c>
      <c r="AN1322" s="4" t="s">
        <v>92</v>
      </c>
      <c r="AQ1322" s="4">
        <v>1976</v>
      </c>
      <c r="AS1322" s="4" t="s">
        <v>8024</v>
      </c>
      <c r="AU1322" s="5">
        <v>38794</v>
      </c>
      <c r="AX1322" s="4" t="s">
        <v>8024</v>
      </c>
      <c r="BD1322" s="4" t="s">
        <v>8025</v>
      </c>
      <c r="BF1322" s="4" t="s">
        <v>8026</v>
      </c>
      <c r="BL1322" s="4" t="s">
        <v>97</v>
      </c>
      <c r="BN1322" s="4" t="s">
        <v>97</v>
      </c>
      <c r="BV1322" s="4" t="s">
        <v>8027</v>
      </c>
      <c r="BY1322" s="4" t="s">
        <v>697</v>
      </c>
      <c r="CA1322" s="6" t="str">
        <f>CONCATENATE(MID(AX1322,6,2),"/",MID(AX1322,9,2),"/",MID(AX1322,1,4))</f>
        <v>04/18/2010</v>
      </c>
      <c r="CB1322" s="7" t="str">
        <f>MID(BF1322,33,4)</f>
        <v>1361</v>
      </c>
    </row>
    <row r="1323" spans="1:80">
      <c r="A1323" s="12">
        <v>1362</v>
      </c>
      <c r="B1323" s="4">
        <v>1863</v>
      </c>
      <c r="C1323" s="4" t="s">
        <v>256</v>
      </c>
      <c r="E1323" s="4" t="s">
        <v>8028</v>
      </c>
      <c r="R1323" s="4" t="s">
        <v>7860</v>
      </c>
      <c r="U1323" s="4" t="s">
        <v>594</v>
      </c>
      <c r="X1323" s="4" t="s">
        <v>8029</v>
      </c>
      <c r="AF1323" s="4" t="s">
        <v>90</v>
      </c>
      <c r="AI1323" s="4" t="s">
        <v>109</v>
      </c>
      <c r="AN1323" s="4" t="s">
        <v>92</v>
      </c>
      <c r="AQ1323" s="4">
        <v>1977</v>
      </c>
      <c r="AS1323" s="4" t="s">
        <v>8030</v>
      </c>
      <c r="AU1323" s="5">
        <v>38794</v>
      </c>
      <c r="AX1323" s="4" t="s">
        <v>8030</v>
      </c>
      <c r="BD1323" s="4" t="s">
        <v>8031</v>
      </c>
      <c r="BF1323" s="4" t="s">
        <v>8032</v>
      </c>
      <c r="BL1323" s="4" t="s">
        <v>97</v>
      </c>
      <c r="BN1323" s="4" t="s">
        <v>97</v>
      </c>
      <c r="BV1323" s="4" t="s">
        <v>8033</v>
      </c>
      <c r="BY1323" s="4" t="s">
        <v>8034</v>
      </c>
      <c r="CA1323" s="6" t="str">
        <f>CONCATENATE(MID(AX1323,6,2),"/",MID(AX1323,9,2),"/",MID(AX1323,1,4))</f>
        <v>04/18/2010</v>
      </c>
      <c r="CB1323" s="7" t="str">
        <f>MID(BF1323,33,4)</f>
        <v>1362</v>
      </c>
    </row>
    <row r="1324" spans="1:80">
      <c r="A1324" s="12">
        <v>1363</v>
      </c>
      <c r="B1324" s="4">
        <v>1864</v>
      </c>
      <c r="C1324" s="4" t="s">
        <v>256</v>
      </c>
      <c r="E1324" s="4" t="s">
        <v>8035</v>
      </c>
      <c r="R1324" s="4" t="s">
        <v>85</v>
      </c>
      <c r="U1324" s="4" t="s">
        <v>2481</v>
      </c>
      <c r="AF1324" s="4" t="s">
        <v>90</v>
      </c>
      <c r="AQ1324" s="4">
        <v>1985</v>
      </c>
      <c r="AS1324" s="4" t="s">
        <v>8036</v>
      </c>
      <c r="AU1324" s="5">
        <v>38794</v>
      </c>
      <c r="AX1324" s="4" t="s">
        <v>8036</v>
      </c>
      <c r="BD1324" s="4" t="s">
        <v>8037</v>
      </c>
      <c r="BF1324" s="4" t="s">
        <v>8038</v>
      </c>
      <c r="BL1324" s="4" t="s">
        <v>97</v>
      </c>
      <c r="BN1324" s="4" t="s">
        <v>97</v>
      </c>
      <c r="BV1324" s="4" t="s">
        <v>8039</v>
      </c>
      <c r="BY1324" s="4" t="s">
        <v>8040</v>
      </c>
      <c r="CA1324" s="6" t="str">
        <f>CONCATENATE(MID(AX1324,6,2),"/",MID(AX1324,9,2),"/",MID(AX1324,1,4))</f>
        <v>04/18/2010</v>
      </c>
      <c r="CB1324" s="7" t="str">
        <f>MID(BF1324,33,4)</f>
        <v>1363</v>
      </c>
    </row>
    <row r="1325" spans="1:80">
      <c r="A1325" s="12">
        <v>1364</v>
      </c>
      <c r="B1325" s="4">
        <v>1865</v>
      </c>
      <c r="C1325" s="4" t="s">
        <v>256</v>
      </c>
      <c r="E1325" s="4" t="s">
        <v>8041</v>
      </c>
      <c r="R1325" s="4" t="s">
        <v>85</v>
      </c>
      <c r="U1325" s="4" t="s">
        <v>454</v>
      </c>
      <c r="X1325" s="4" t="s">
        <v>8042</v>
      </c>
      <c r="AF1325" s="4" t="s">
        <v>1812</v>
      </c>
      <c r="AI1325" s="4" t="s">
        <v>91</v>
      </c>
      <c r="AN1325" s="4" t="s">
        <v>157</v>
      </c>
      <c r="AQ1325" s="4">
        <v>1978</v>
      </c>
      <c r="AS1325" s="4" t="s">
        <v>8043</v>
      </c>
      <c r="AU1325" s="5">
        <v>38794</v>
      </c>
      <c r="AX1325" s="4" t="s">
        <v>8043</v>
      </c>
      <c r="BD1325" s="4" t="s">
        <v>8044</v>
      </c>
      <c r="BF1325" s="4" t="s">
        <v>8045</v>
      </c>
      <c r="BL1325" s="4" t="s">
        <v>97</v>
      </c>
      <c r="BN1325" s="4" t="s">
        <v>97</v>
      </c>
      <c r="BV1325" s="4" t="s">
        <v>8046</v>
      </c>
      <c r="BY1325" s="4" t="s">
        <v>8047</v>
      </c>
      <c r="CA1325" s="6" t="str">
        <f>CONCATENATE(MID(AX1325,6,2),"/",MID(AX1325,9,2),"/",MID(AX1325,1,4))</f>
        <v>04/18/2010</v>
      </c>
      <c r="CB1325" s="7" t="str">
        <f>MID(BF1325,33,4)</f>
        <v>1364</v>
      </c>
    </row>
    <row r="1326" spans="1:80">
      <c r="A1326" s="12">
        <v>1365</v>
      </c>
      <c r="B1326" s="4">
        <v>1866</v>
      </c>
      <c r="C1326" s="4" t="s">
        <v>256</v>
      </c>
      <c r="E1326" s="4" t="s">
        <v>8048</v>
      </c>
      <c r="R1326" s="4" t="s">
        <v>85</v>
      </c>
      <c r="U1326" s="4" t="s">
        <v>413</v>
      </c>
      <c r="X1326" s="4" t="s">
        <v>89</v>
      </c>
      <c r="AF1326" s="4" t="s">
        <v>108</v>
      </c>
      <c r="AI1326" s="4" t="s">
        <v>129</v>
      </c>
      <c r="AN1326" s="4" t="s">
        <v>110</v>
      </c>
      <c r="AQ1326" s="4">
        <v>1951</v>
      </c>
      <c r="AS1326" s="4" t="s">
        <v>8049</v>
      </c>
      <c r="AU1326" s="5">
        <v>38794</v>
      </c>
      <c r="AX1326" s="4" t="s">
        <v>8049</v>
      </c>
      <c r="BD1326" s="4" t="s">
        <v>8050</v>
      </c>
      <c r="BF1326" s="4" t="s">
        <v>8051</v>
      </c>
      <c r="BL1326" s="4" t="s">
        <v>97</v>
      </c>
      <c r="BN1326" s="4" t="s">
        <v>97</v>
      </c>
      <c r="BV1326" s="4" t="s">
        <v>8052</v>
      </c>
      <c r="BY1326" s="4" t="s">
        <v>8053</v>
      </c>
      <c r="CA1326" s="6" t="str">
        <f>CONCATENATE(MID(AX1326,6,2),"/",MID(AX1326,9,2),"/",MID(AX1326,1,4))</f>
        <v>04/18/2010</v>
      </c>
      <c r="CB1326" s="7" t="str">
        <f>MID(BF1326,33,4)</f>
        <v>1365</v>
      </c>
    </row>
    <row r="1327" spans="1:80">
      <c r="A1327" s="12">
        <v>1366</v>
      </c>
      <c r="B1327" s="4">
        <v>1867</v>
      </c>
      <c r="C1327" s="4" t="s">
        <v>256</v>
      </c>
      <c r="E1327" s="4" t="s">
        <v>8054</v>
      </c>
      <c r="R1327" s="4" t="s">
        <v>85</v>
      </c>
      <c r="U1327" s="4" t="s">
        <v>454</v>
      </c>
      <c r="X1327" s="4" t="s">
        <v>8055</v>
      </c>
      <c r="AF1327" s="4" t="s">
        <v>118</v>
      </c>
      <c r="AI1327" s="4" t="s">
        <v>129</v>
      </c>
      <c r="AN1327" s="4" t="s">
        <v>110</v>
      </c>
      <c r="AQ1327" s="4">
        <v>1977</v>
      </c>
      <c r="AS1327" s="4" t="s">
        <v>8056</v>
      </c>
      <c r="AU1327" s="5">
        <v>38794</v>
      </c>
      <c r="AX1327" s="4" t="s">
        <v>8056</v>
      </c>
      <c r="BD1327" s="4" t="s">
        <v>8057</v>
      </c>
      <c r="BF1327" s="4" t="s">
        <v>8058</v>
      </c>
      <c r="BL1327" s="4" t="s">
        <v>97</v>
      </c>
      <c r="BN1327" s="4" t="s">
        <v>97</v>
      </c>
      <c r="BV1327" s="4" t="s">
        <v>8059</v>
      </c>
      <c r="BY1327" s="4" t="s">
        <v>8060</v>
      </c>
      <c r="CA1327" s="6" t="str">
        <f>CONCATENATE(MID(AX1327,6,2),"/",MID(AX1327,9,2),"/",MID(AX1327,1,4))</f>
        <v>04/18/2010</v>
      </c>
      <c r="CB1327" s="7" t="str">
        <f>MID(BF1327,33,4)</f>
        <v>1366</v>
      </c>
    </row>
    <row r="1328" spans="1:80">
      <c r="A1328" s="12">
        <v>1367</v>
      </c>
      <c r="B1328" s="4">
        <v>1868</v>
      </c>
      <c r="C1328" s="4" t="s">
        <v>256</v>
      </c>
      <c r="E1328" s="4" t="s">
        <v>8061</v>
      </c>
      <c r="U1328" s="4" t="s">
        <v>594</v>
      </c>
      <c r="X1328" s="4" t="s">
        <v>8062</v>
      </c>
      <c r="AF1328" s="4" t="s">
        <v>108</v>
      </c>
      <c r="AI1328" s="4" t="s">
        <v>129</v>
      </c>
      <c r="AN1328" s="4" t="s">
        <v>130</v>
      </c>
      <c r="AQ1328" s="4">
        <v>1972</v>
      </c>
      <c r="AS1328" s="4" t="s">
        <v>8063</v>
      </c>
      <c r="AU1328" s="5">
        <v>38794</v>
      </c>
      <c r="AX1328" s="4" t="s">
        <v>8063</v>
      </c>
      <c r="BD1328" s="4" t="s">
        <v>8064</v>
      </c>
      <c r="BF1328" s="4" t="s">
        <v>8065</v>
      </c>
      <c r="BL1328" s="4" t="s">
        <v>97</v>
      </c>
      <c r="BN1328" s="4" t="s">
        <v>97</v>
      </c>
      <c r="BV1328" s="4" t="s">
        <v>8066</v>
      </c>
      <c r="BY1328" s="4" t="s">
        <v>8067</v>
      </c>
      <c r="CA1328" s="6" t="str">
        <f>CONCATENATE(MID(AX1328,6,2),"/",MID(AX1328,9,2),"/",MID(AX1328,1,4))</f>
        <v>04/18/2010</v>
      </c>
      <c r="CB1328" s="7" t="str">
        <f>MID(BF1328,33,4)</f>
        <v>1367</v>
      </c>
    </row>
    <row r="1329" spans="1:80">
      <c r="A1329" s="12">
        <v>1368</v>
      </c>
      <c r="B1329" s="4">
        <v>1869</v>
      </c>
      <c r="C1329" s="4" t="s">
        <v>256</v>
      </c>
      <c r="E1329" s="4" t="s">
        <v>8068</v>
      </c>
      <c r="U1329" s="4" t="s">
        <v>454</v>
      </c>
      <c r="X1329" s="4" t="s">
        <v>8069</v>
      </c>
      <c r="AF1329" s="4" t="s">
        <v>108</v>
      </c>
      <c r="AI1329" s="4" t="s">
        <v>109</v>
      </c>
      <c r="AN1329" s="4" t="s">
        <v>110</v>
      </c>
      <c r="AQ1329" s="4">
        <v>1974</v>
      </c>
      <c r="AS1329" s="4" t="s">
        <v>8070</v>
      </c>
      <c r="AU1329" s="5">
        <v>38794</v>
      </c>
      <c r="AX1329" s="4" t="s">
        <v>8070</v>
      </c>
      <c r="BD1329" s="4" t="s">
        <v>8071</v>
      </c>
      <c r="BF1329" s="4" t="s">
        <v>8072</v>
      </c>
      <c r="BL1329" s="4" t="s">
        <v>97</v>
      </c>
      <c r="BN1329" s="4" t="s">
        <v>97</v>
      </c>
      <c r="BV1329" s="4" t="s">
        <v>8073</v>
      </c>
      <c r="BY1329" s="4" t="s">
        <v>8074</v>
      </c>
      <c r="CA1329" s="6" t="str">
        <f>CONCATENATE(MID(AX1329,6,2),"/",MID(AX1329,9,2),"/",MID(AX1329,1,4))</f>
        <v>04/18/2010</v>
      </c>
      <c r="CB1329" s="7" t="str">
        <f>MID(BF1329,33,4)</f>
        <v>1368</v>
      </c>
    </row>
    <row r="1330" spans="1:80">
      <c r="A1330" s="12">
        <v>1369</v>
      </c>
      <c r="B1330" s="4">
        <v>1870</v>
      </c>
      <c r="C1330" s="4" t="s">
        <v>256</v>
      </c>
      <c r="E1330" s="4" t="s">
        <v>8075</v>
      </c>
      <c r="R1330" s="4" t="s">
        <v>85</v>
      </c>
      <c r="U1330" s="4" t="s">
        <v>280</v>
      </c>
      <c r="X1330" s="4" t="s">
        <v>8076</v>
      </c>
      <c r="AF1330" s="4" t="s">
        <v>2864</v>
      </c>
      <c r="AI1330" s="4" t="s">
        <v>6332</v>
      </c>
      <c r="AN1330" s="4" t="s">
        <v>92</v>
      </c>
      <c r="AQ1330" s="4">
        <v>1984</v>
      </c>
      <c r="AS1330" s="4" t="s">
        <v>8077</v>
      </c>
      <c r="AU1330" s="5">
        <v>38793</v>
      </c>
      <c r="AX1330" s="4" t="s">
        <v>8077</v>
      </c>
      <c r="BD1330" s="4" t="s">
        <v>8078</v>
      </c>
      <c r="BF1330" s="4" t="s">
        <v>8079</v>
      </c>
      <c r="BL1330" s="4" t="s">
        <v>97</v>
      </c>
      <c r="BN1330" s="4" t="s">
        <v>97</v>
      </c>
      <c r="BV1330" s="4" t="s">
        <v>8080</v>
      </c>
      <c r="BY1330" s="4" t="s">
        <v>8081</v>
      </c>
      <c r="CA1330" s="6" t="str">
        <f>CONCATENATE(MID(AX1330,6,2),"/",MID(AX1330,9,2),"/",MID(AX1330,1,4))</f>
        <v>04/18/2010</v>
      </c>
      <c r="CB1330" s="7" t="str">
        <f>MID(BF1330,33,4)</f>
        <v>1369</v>
      </c>
    </row>
    <row r="1331" spans="1:80">
      <c r="A1331" s="12">
        <v>1370</v>
      </c>
      <c r="B1331" s="4">
        <v>1871</v>
      </c>
      <c r="C1331" s="4" t="s">
        <v>256</v>
      </c>
      <c r="E1331" s="4" t="s">
        <v>8082</v>
      </c>
      <c r="R1331" s="4" t="s">
        <v>3537</v>
      </c>
      <c r="U1331" s="4" t="s">
        <v>6128</v>
      </c>
      <c r="X1331" s="4" t="s">
        <v>8083</v>
      </c>
      <c r="AF1331" s="4" t="s">
        <v>8084</v>
      </c>
      <c r="AI1331" s="4" t="s">
        <v>660</v>
      </c>
      <c r="AN1331" s="4" t="s">
        <v>3537</v>
      </c>
      <c r="AQ1331" s="4">
        <v>1976</v>
      </c>
      <c r="AS1331" s="4" t="s">
        <v>8085</v>
      </c>
      <c r="AU1331" s="5">
        <v>38794</v>
      </c>
      <c r="AX1331" s="4" t="s">
        <v>8085</v>
      </c>
      <c r="BD1331" s="4" t="s">
        <v>8086</v>
      </c>
      <c r="BF1331" s="4" t="s">
        <v>8087</v>
      </c>
      <c r="BL1331" s="4" t="s">
        <v>97</v>
      </c>
      <c r="BN1331" s="4" t="s">
        <v>97</v>
      </c>
      <c r="BV1331" s="4" t="s">
        <v>8088</v>
      </c>
      <c r="BY1331" s="4" t="s">
        <v>8089</v>
      </c>
      <c r="CA1331" s="6" t="str">
        <f>CONCATENATE(MID(AX1331,6,2),"/",MID(AX1331,9,2),"/",MID(AX1331,1,4))</f>
        <v>04/18/2010</v>
      </c>
      <c r="CB1331" s="7" t="str">
        <f>MID(BF1331,33,4)</f>
        <v>1370</v>
      </c>
    </row>
    <row r="1332" spans="1:80">
      <c r="A1332" s="12">
        <v>1371</v>
      </c>
      <c r="B1332" s="4">
        <v>1872</v>
      </c>
      <c r="C1332" s="4" t="s">
        <v>256</v>
      </c>
      <c r="E1332" s="4" t="s">
        <v>8090</v>
      </c>
      <c r="R1332" s="4" t="s">
        <v>246</v>
      </c>
      <c r="U1332" s="4" t="s">
        <v>8091</v>
      </c>
      <c r="X1332" s="4" t="s">
        <v>8092</v>
      </c>
      <c r="AF1332" s="4" t="s">
        <v>8093</v>
      </c>
      <c r="AI1332" s="4" t="s">
        <v>6332</v>
      </c>
      <c r="AN1332" s="4" t="s">
        <v>8094</v>
      </c>
      <c r="AQ1332" s="4">
        <v>1947</v>
      </c>
      <c r="AS1332" s="4" t="s">
        <v>8095</v>
      </c>
      <c r="AU1332" s="5">
        <v>38794</v>
      </c>
      <c r="AX1332" s="4" t="s">
        <v>8095</v>
      </c>
      <c r="BD1332" s="4" t="s">
        <v>8096</v>
      </c>
      <c r="BF1332" s="4" t="s">
        <v>8097</v>
      </c>
      <c r="BL1332" s="4" t="s">
        <v>97</v>
      </c>
      <c r="BN1332" s="4" t="s">
        <v>97</v>
      </c>
      <c r="BV1332" s="4" t="s">
        <v>8098</v>
      </c>
      <c r="BY1332" s="4" t="s">
        <v>8099</v>
      </c>
      <c r="CA1332" s="6" t="str">
        <f>CONCATENATE(MID(AX1332,6,2),"/",MID(AX1332,9,2),"/",MID(AX1332,1,4))</f>
        <v>04/18/2010</v>
      </c>
      <c r="CB1332" s="7" t="str">
        <f>MID(BF1332,33,4)</f>
        <v>1371</v>
      </c>
    </row>
    <row r="1333" spans="1:80">
      <c r="A1333" s="12">
        <v>1372</v>
      </c>
      <c r="B1333" s="4">
        <v>1873</v>
      </c>
      <c r="C1333" s="4" t="s">
        <v>256</v>
      </c>
      <c r="E1333" s="4" t="s">
        <v>8100</v>
      </c>
      <c r="U1333" s="4" t="s">
        <v>86</v>
      </c>
      <c r="AI1333" s="4" t="s">
        <v>109</v>
      </c>
      <c r="AQ1333" s="4">
        <v>1990</v>
      </c>
      <c r="AS1333" s="4" t="s">
        <v>8101</v>
      </c>
      <c r="AU1333" s="5">
        <v>38823</v>
      </c>
      <c r="AX1333" s="4" t="s">
        <v>8101</v>
      </c>
      <c r="BF1333" s="4" t="s">
        <v>8102</v>
      </c>
      <c r="BL1333" s="4" t="s">
        <v>97</v>
      </c>
      <c r="BN1333" s="4" t="s">
        <v>864</v>
      </c>
      <c r="BV1333" s="4" t="s">
        <v>5566</v>
      </c>
      <c r="BY1333" s="4" t="s">
        <v>8103</v>
      </c>
      <c r="CA1333" s="6" t="str">
        <f>CONCATENATE(MID(AX1333,6,2),"/",MID(AX1333,9,2),"/",MID(AX1333,1,4))</f>
        <v>04/18/2010</v>
      </c>
      <c r="CB1333" s="7" t="str">
        <f>MID(BF1333,33,4)</f>
        <v>1372</v>
      </c>
    </row>
    <row r="1334" spans="1:80">
      <c r="A1334" s="12">
        <v>1373</v>
      </c>
      <c r="B1334" s="4">
        <v>1874</v>
      </c>
      <c r="C1334" s="4" t="s">
        <v>256</v>
      </c>
      <c r="E1334" s="4" t="s">
        <v>8104</v>
      </c>
      <c r="R1334" s="4" t="s">
        <v>403</v>
      </c>
      <c r="U1334" s="4" t="s">
        <v>7955</v>
      </c>
      <c r="X1334" s="4" t="s">
        <v>8105</v>
      </c>
      <c r="AF1334" s="4" t="s">
        <v>8106</v>
      </c>
      <c r="AI1334" s="4" t="s">
        <v>8107</v>
      </c>
      <c r="AN1334" s="4" t="s">
        <v>7651</v>
      </c>
      <c r="AQ1334" s="4">
        <v>1968</v>
      </c>
      <c r="AS1334" s="4" t="s">
        <v>8108</v>
      </c>
      <c r="AU1334" s="5">
        <v>38793</v>
      </c>
      <c r="AX1334" s="4" t="s">
        <v>8108</v>
      </c>
      <c r="BD1334" s="4" t="s">
        <v>8109</v>
      </c>
      <c r="BF1334" s="4" t="s">
        <v>8110</v>
      </c>
      <c r="BL1334" s="4" t="s">
        <v>97</v>
      </c>
      <c r="BN1334" s="4" t="s">
        <v>97</v>
      </c>
      <c r="BV1334" s="4" t="s">
        <v>8111</v>
      </c>
      <c r="BY1334" s="4" t="s">
        <v>8112</v>
      </c>
      <c r="CA1334" s="6" t="str">
        <f>CONCATENATE(MID(AX1334,6,2),"/",MID(AX1334,9,2),"/",MID(AX1334,1,4))</f>
        <v>04/18/2010</v>
      </c>
      <c r="CB1334" s="7" t="str">
        <f>MID(BF1334,33,4)</f>
        <v>1373</v>
      </c>
    </row>
    <row r="1335" spans="1:80">
      <c r="A1335" s="12">
        <v>1374</v>
      </c>
      <c r="B1335" s="4">
        <v>1875</v>
      </c>
      <c r="C1335" s="4" t="s">
        <v>256</v>
      </c>
      <c r="E1335" s="4" t="s">
        <v>8113</v>
      </c>
      <c r="R1335" s="4" t="s">
        <v>8114</v>
      </c>
      <c r="U1335" s="4" t="s">
        <v>413</v>
      </c>
      <c r="AI1335" s="4" t="s">
        <v>109</v>
      </c>
      <c r="AN1335" s="4" t="s">
        <v>6007</v>
      </c>
      <c r="AQ1335" s="4">
        <v>1947</v>
      </c>
      <c r="AS1335" s="4" t="s">
        <v>8115</v>
      </c>
      <c r="AU1335" s="5">
        <v>38794</v>
      </c>
      <c r="AX1335" s="4" t="s">
        <v>8115</v>
      </c>
      <c r="BD1335" s="4" t="s">
        <v>8116</v>
      </c>
      <c r="BF1335" s="4" t="s">
        <v>8117</v>
      </c>
      <c r="BL1335" s="4" t="s">
        <v>97</v>
      </c>
      <c r="BN1335" s="4" t="s">
        <v>97</v>
      </c>
      <c r="BV1335" s="4" t="s">
        <v>8118</v>
      </c>
      <c r="BY1335" s="4" t="s">
        <v>8119</v>
      </c>
      <c r="CA1335" s="6" t="str">
        <f>CONCATENATE(MID(AX1335,6,2),"/",MID(AX1335,9,2),"/",MID(AX1335,1,4))</f>
        <v>04/19/2010</v>
      </c>
      <c r="CB1335" s="7" t="str">
        <f>MID(BF1335,33,4)</f>
        <v>1374</v>
      </c>
    </row>
    <row r="1336" spans="1:80">
      <c r="A1336" s="12">
        <v>1375</v>
      </c>
      <c r="B1336" s="4">
        <v>1876</v>
      </c>
      <c r="C1336" s="4" t="s">
        <v>256</v>
      </c>
      <c r="E1336" s="4" t="s">
        <v>8120</v>
      </c>
      <c r="U1336" s="4" t="s">
        <v>739</v>
      </c>
      <c r="X1336" s="4" t="s">
        <v>8121</v>
      </c>
      <c r="AI1336" s="4" t="s">
        <v>129</v>
      </c>
      <c r="AQ1336" s="4">
        <v>1970</v>
      </c>
      <c r="AS1336" s="4" t="s">
        <v>8122</v>
      </c>
      <c r="AU1336" s="5">
        <v>38793</v>
      </c>
      <c r="AX1336" s="4" t="s">
        <v>8122</v>
      </c>
      <c r="BF1336" s="4" t="s">
        <v>8123</v>
      </c>
      <c r="BL1336" s="4" t="s">
        <v>97</v>
      </c>
      <c r="BN1336" s="4" t="s">
        <v>97</v>
      </c>
      <c r="BY1336" s="4" t="s">
        <v>8124</v>
      </c>
      <c r="CA1336" s="6" t="str">
        <f>CONCATENATE(MID(AX1336,6,2),"/",MID(AX1336,9,2),"/",MID(AX1336,1,4))</f>
        <v>04/19/2010</v>
      </c>
      <c r="CB1336" s="7" t="str">
        <f>MID(BF1336,33,4)</f>
        <v>1375</v>
      </c>
    </row>
    <row r="1337" spans="1:80">
      <c r="A1337" s="12">
        <v>1376</v>
      </c>
      <c r="B1337" s="4">
        <v>1877</v>
      </c>
      <c r="C1337" s="4" t="s">
        <v>256</v>
      </c>
      <c r="E1337" s="4" t="s">
        <v>8125</v>
      </c>
      <c r="R1337" s="4" t="s">
        <v>116</v>
      </c>
      <c r="U1337" s="4" t="s">
        <v>554</v>
      </c>
      <c r="AI1337" s="4" t="s">
        <v>91</v>
      </c>
      <c r="AN1337" s="4" t="s">
        <v>157</v>
      </c>
      <c r="AQ1337" s="4">
        <v>1953</v>
      </c>
      <c r="AS1337" s="4" t="s">
        <v>8126</v>
      </c>
      <c r="AU1337" s="5">
        <v>38794</v>
      </c>
      <c r="AX1337" s="4" t="s">
        <v>8126</v>
      </c>
      <c r="BD1337" s="4" t="s">
        <v>8127</v>
      </c>
      <c r="BF1337" s="4" t="s">
        <v>8128</v>
      </c>
      <c r="BL1337" s="4" t="s">
        <v>97</v>
      </c>
      <c r="BN1337" s="4" t="s">
        <v>97</v>
      </c>
      <c r="BV1337" s="4" t="s">
        <v>8129</v>
      </c>
      <c r="BY1337" s="4" t="s">
        <v>8130</v>
      </c>
      <c r="CA1337" s="6" t="str">
        <f>CONCATENATE(MID(AX1337,6,2),"/",MID(AX1337,9,2),"/",MID(AX1337,1,4))</f>
        <v>04/19/2010</v>
      </c>
      <c r="CB1337" s="7" t="str">
        <f>MID(BF1337,33,4)</f>
        <v>1376</v>
      </c>
    </row>
    <row r="1338" spans="1:80">
      <c r="A1338" s="12">
        <v>1377</v>
      </c>
      <c r="B1338" s="4">
        <v>1878</v>
      </c>
      <c r="C1338" s="4" t="s">
        <v>256</v>
      </c>
      <c r="E1338" s="4" t="s">
        <v>8131</v>
      </c>
      <c r="R1338" s="4" t="s">
        <v>85</v>
      </c>
      <c r="U1338" s="4" t="s">
        <v>2481</v>
      </c>
      <c r="X1338" s="4" t="s">
        <v>8132</v>
      </c>
      <c r="AF1338" s="4" t="s">
        <v>8133</v>
      </c>
      <c r="AI1338" s="4" t="s">
        <v>91</v>
      </c>
      <c r="AN1338" s="4" t="s">
        <v>92</v>
      </c>
      <c r="AQ1338" s="4">
        <v>1974</v>
      </c>
      <c r="AS1338" s="4" t="s">
        <v>8134</v>
      </c>
      <c r="AU1338" s="5">
        <v>38794</v>
      </c>
      <c r="AX1338" s="4" t="s">
        <v>8134</v>
      </c>
      <c r="BD1338" s="4" t="s">
        <v>8135</v>
      </c>
      <c r="BF1338" s="4" t="s">
        <v>8136</v>
      </c>
      <c r="BL1338" s="4" t="s">
        <v>97</v>
      </c>
      <c r="BN1338" s="4" t="s">
        <v>97</v>
      </c>
      <c r="BV1338" s="4" t="s">
        <v>8137</v>
      </c>
      <c r="BY1338" s="4" t="s">
        <v>8138</v>
      </c>
      <c r="CA1338" s="6" t="str">
        <f>CONCATENATE(MID(AX1338,6,2),"/",MID(AX1338,9,2),"/",MID(AX1338,1,4))</f>
        <v>04/19/2010</v>
      </c>
      <c r="CB1338" s="7" t="str">
        <f>MID(BF1338,33,4)</f>
        <v>1377</v>
      </c>
    </row>
    <row r="1339" spans="1:80">
      <c r="A1339" s="12">
        <v>1378</v>
      </c>
      <c r="B1339" s="4">
        <v>1879</v>
      </c>
      <c r="C1339" s="4" t="s">
        <v>256</v>
      </c>
      <c r="E1339" s="4" t="s">
        <v>8139</v>
      </c>
      <c r="R1339" s="4" t="s">
        <v>7747</v>
      </c>
      <c r="U1339" s="4" t="s">
        <v>594</v>
      </c>
      <c r="X1339" s="4" t="s">
        <v>8140</v>
      </c>
      <c r="AF1339" s="4" t="s">
        <v>8106</v>
      </c>
      <c r="AI1339" s="4" t="s">
        <v>6332</v>
      </c>
      <c r="AN1339" s="4" t="s">
        <v>7750</v>
      </c>
      <c r="AQ1339" s="4">
        <v>1973</v>
      </c>
      <c r="AS1339" s="4" t="s">
        <v>8141</v>
      </c>
      <c r="AU1339" s="5">
        <v>38794</v>
      </c>
      <c r="AX1339" s="4" t="s">
        <v>8141</v>
      </c>
      <c r="BD1339" s="4" t="s">
        <v>8142</v>
      </c>
      <c r="BF1339" s="4" t="s">
        <v>8143</v>
      </c>
      <c r="BL1339" s="4" t="s">
        <v>97</v>
      </c>
      <c r="BN1339" s="4" t="s">
        <v>97</v>
      </c>
      <c r="BV1339" s="4" t="s">
        <v>8144</v>
      </c>
      <c r="BY1339" s="4" t="s">
        <v>8145</v>
      </c>
      <c r="CA1339" s="6" t="str">
        <f>CONCATENATE(MID(AX1339,6,2),"/",MID(AX1339,9,2),"/",MID(AX1339,1,4))</f>
        <v>04/19/2010</v>
      </c>
      <c r="CB1339" s="7" t="str">
        <f>MID(BF1339,33,4)</f>
        <v>1378</v>
      </c>
    </row>
    <row r="1340" spans="1:80">
      <c r="A1340" s="12">
        <v>1379</v>
      </c>
      <c r="B1340" s="4">
        <v>1880</v>
      </c>
      <c r="C1340" s="4" t="s">
        <v>256</v>
      </c>
      <c r="U1340" s="4" t="s">
        <v>2481</v>
      </c>
      <c r="AQ1340" s="4">
        <v>1956</v>
      </c>
      <c r="AS1340" s="4" t="s">
        <v>8146</v>
      </c>
      <c r="AU1340" s="5">
        <v>38794</v>
      </c>
      <c r="AX1340" s="4" t="s">
        <v>8146</v>
      </c>
      <c r="BF1340" s="4" t="s">
        <v>8147</v>
      </c>
      <c r="BL1340" s="4" t="s">
        <v>97</v>
      </c>
      <c r="BN1340" s="4" t="s">
        <v>97</v>
      </c>
      <c r="BY1340" s="4" t="s">
        <v>8148</v>
      </c>
      <c r="CA1340" s="6" t="str">
        <f>CONCATENATE(MID(AX1340,6,2),"/",MID(AX1340,9,2),"/",MID(AX1340,1,4))</f>
        <v>04/19/2010</v>
      </c>
      <c r="CB1340" s="7" t="str">
        <f>MID(BF1340,33,4)</f>
        <v>1379</v>
      </c>
    </row>
    <row r="1341" spans="1:80">
      <c r="A1341" s="12">
        <v>1380</v>
      </c>
      <c r="B1341" s="4">
        <v>1881</v>
      </c>
      <c r="C1341" s="4" t="s">
        <v>256</v>
      </c>
      <c r="R1341" s="4" t="s">
        <v>85</v>
      </c>
      <c r="U1341" s="4" t="s">
        <v>6128</v>
      </c>
      <c r="X1341" s="4" t="s">
        <v>8149</v>
      </c>
      <c r="AF1341" s="4" t="s">
        <v>6665</v>
      </c>
      <c r="AN1341" s="4" t="s">
        <v>110</v>
      </c>
      <c r="AQ1341" s="4">
        <v>1984</v>
      </c>
      <c r="AS1341" s="4" t="s">
        <v>8150</v>
      </c>
      <c r="AU1341" s="5">
        <v>38794</v>
      </c>
      <c r="AX1341" s="4" t="s">
        <v>8150</v>
      </c>
      <c r="BD1341" s="4" t="s">
        <v>8151</v>
      </c>
      <c r="BF1341" s="4" t="s">
        <v>8152</v>
      </c>
      <c r="BL1341" s="4" t="s">
        <v>97</v>
      </c>
      <c r="BN1341" s="4" t="s">
        <v>97</v>
      </c>
      <c r="BV1341" s="4" t="s">
        <v>8153</v>
      </c>
      <c r="BY1341" s="4" t="s">
        <v>8154</v>
      </c>
      <c r="CA1341" s="6" t="str">
        <f>CONCATENATE(MID(AX1341,6,2),"/",MID(AX1341,9,2),"/",MID(AX1341,1,4))</f>
        <v>04/19/2010</v>
      </c>
      <c r="CB1341" s="7" t="str">
        <f>MID(BF1341,33,4)</f>
        <v>1380</v>
      </c>
    </row>
    <row r="1342" spans="1:80">
      <c r="A1342" s="12">
        <v>1381</v>
      </c>
      <c r="B1342" s="4">
        <v>1882</v>
      </c>
      <c r="C1342" s="4" t="s">
        <v>256</v>
      </c>
      <c r="E1342" s="4" t="s">
        <v>8155</v>
      </c>
      <c r="R1342" s="4" t="s">
        <v>8156</v>
      </c>
      <c r="U1342" s="4" t="s">
        <v>2481</v>
      </c>
      <c r="X1342" s="4" t="s">
        <v>1633</v>
      </c>
      <c r="AF1342" s="4" t="s">
        <v>8157</v>
      </c>
      <c r="AI1342" s="4" t="s">
        <v>91</v>
      </c>
      <c r="AN1342" s="4" t="s">
        <v>8156</v>
      </c>
      <c r="AQ1342" s="4">
        <v>1979</v>
      </c>
      <c r="AS1342" s="4" t="s">
        <v>8158</v>
      </c>
      <c r="AU1342" s="5">
        <v>38794</v>
      </c>
      <c r="AX1342" s="4" t="s">
        <v>8158</v>
      </c>
      <c r="BD1342" s="4" t="s">
        <v>8159</v>
      </c>
      <c r="BF1342" s="4" t="s">
        <v>8160</v>
      </c>
      <c r="BL1342" s="4" t="s">
        <v>97</v>
      </c>
      <c r="BN1342" s="4" t="s">
        <v>97</v>
      </c>
      <c r="BV1342" s="4" t="s">
        <v>8161</v>
      </c>
      <c r="BY1342" s="4" t="s">
        <v>8162</v>
      </c>
      <c r="CA1342" s="6" t="str">
        <f>CONCATENATE(MID(AX1342,6,2),"/",MID(AX1342,9,2),"/",MID(AX1342,1,4))</f>
        <v>04/19/2010</v>
      </c>
      <c r="CB1342" s="7" t="str">
        <f>MID(BF1342,33,4)</f>
        <v>1381</v>
      </c>
    </row>
    <row r="1343" spans="1:80">
      <c r="A1343" s="12">
        <v>1382</v>
      </c>
      <c r="B1343" s="4">
        <v>1883</v>
      </c>
      <c r="C1343" s="4" t="s">
        <v>256</v>
      </c>
      <c r="U1343" s="4" t="s">
        <v>594</v>
      </c>
      <c r="X1343" s="4" t="s">
        <v>8163</v>
      </c>
      <c r="AI1343" s="4" t="s">
        <v>129</v>
      </c>
      <c r="AQ1343" s="4">
        <v>1975</v>
      </c>
      <c r="AS1343" s="4" t="s">
        <v>8164</v>
      </c>
      <c r="AU1343" s="5">
        <v>38795</v>
      </c>
      <c r="AX1343" s="4" t="s">
        <v>8164</v>
      </c>
      <c r="BF1343" s="4" t="s">
        <v>8165</v>
      </c>
      <c r="BL1343" s="4" t="s">
        <v>97</v>
      </c>
      <c r="BN1343" s="4" t="s">
        <v>97</v>
      </c>
      <c r="BY1343" s="4" t="s">
        <v>8166</v>
      </c>
      <c r="CA1343" s="6" t="str">
        <f>CONCATENATE(MID(AX1343,6,2),"/",MID(AX1343,9,2),"/",MID(AX1343,1,4))</f>
        <v>04/19/2010</v>
      </c>
      <c r="CB1343" s="7" t="str">
        <f>MID(BF1343,33,4)</f>
        <v>1382</v>
      </c>
    </row>
    <row r="1344" spans="1:80">
      <c r="A1344" s="12">
        <v>1383</v>
      </c>
      <c r="B1344" s="4">
        <v>1884</v>
      </c>
      <c r="C1344" s="4" t="s">
        <v>256</v>
      </c>
      <c r="E1344" s="4" t="s">
        <v>8167</v>
      </c>
      <c r="R1344" s="4" t="s">
        <v>246</v>
      </c>
      <c r="U1344" s="4" t="s">
        <v>594</v>
      </c>
      <c r="X1344" s="4" t="s">
        <v>8168</v>
      </c>
      <c r="AF1344" s="4" t="s">
        <v>90</v>
      </c>
      <c r="AI1344" s="4" t="s">
        <v>6332</v>
      </c>
      <c r="AN1344" s="4" t="s">
        <v>7750</v>
      </c>
      <c r="AQ1344" s="4">
        <v>1966</v>
      </c>
      <c r="AS1344" s="4" t="s">
        <v>8169</v>
      </c>
      <c r="AU1344" s="5">
        <v>38793</v>
      </c>
      <c r="AX1344" s="4" t="s">
        <v>8169</v>
      </c>
      <c r="BD1344" s="4" t="s">
        <v>8170</v>
      </c>
      <c r="BF1344" s="4" t="s">
        <v>8171</v>
      </c>
      <c r="BL1344" s="4" t="s">
        <v>97</v>
      </c>
      <c r="BN1344" s="4" t="s">
        <v>97</v>
      </c>
      <c r="BV1344" s="4" t="s">
        <v>8172</v>
      </c>
      <c r="BY1344" s="4" t="s">
        <v>8173</v>
      </c>
      <c r="CA1344" s="6" t="str">
        <f>CONCATENATE(MID(AX1344,6,2),"/",MID(AX1344,9,2),"/",MID(AX1344,1,4))</f>
        <v>04/19/2010</v>
      </c>
      <c r="CB1344" s="7" t="str">
        <f>MID(BF1344,33,4)</f>
        <v>1383</v>
      </c>
    </row>
    <row r="1345" spans="1:80">
      <c r="A1345" s="12">
        <v>1384</v>
      </c>
      <c r="B1345" s="4">
        <v>1885</v>
      </c>
      <c r="C1345" s="4" t="s">
        <v>256</v>
      </c>
      <c r="R1345" s="4" t="s">
        <v>85</v>
      </c>
      <c r="U1345" s="4" t="s">
        <v>594</v>
      </c>
      <c r="X1345" s="4" t="s">
        <v>714</v>
      </c>
      <c r="AI1345" s="4" t="s">
        <v>109</v>
      </c>
      <c r="AQ1345" s="4">
        <v>1970</v>
      </c>
      <c r="AS1345" s="4" t="s">
        <v>8174</v>
      </c>
      <c r="AU1345" s="5">
        <v>38792</v>
      </c>
      <c r="AX1345" s="4" t="s">
        <v>8174</v>
      </c>
      <c r="BD1345" s="4" t="s">
        <v>8175</v>
      </c>
      <c r="BF1345" s="4" t="s">
        <v>8176</v>
      </c>
      <c r="BL1345" s="4" t="s">
        <v>97</v>
      </c>
      <c r="BN1345" s="4" t="s">
        <v>97</v>
      </c>
      <c r="BV1345" s="4" t="s">
        <v>8177</v>
      </c>
      <c r="BY1345" s="4" t="s">
        <v>8178</v>
      </c>
      <c r="CA1345" s="6" t="str">
        <f>CONCATENATE(MID(AX1345,6,2),"/",MID(AX1345,9,2),"/",MID(AX1345,1,4))</f>
        <v>04/19/2010</v>
      </c>
      <c r="CB1345" s="7" t="str">
        <f>MID(BF1345,33,4)</f>
        <v>1384</v>
      </c>
    </row>
    <row r="1346" spans="1:80">
      <c r="A1346" s="12">
        <v>1385</v>
      </c>
      <c r="B1346" s="4">
        <v>1886</v>
      </c>
      <c r="C1346" s="4" t="s">
        <v>256</v>
      </c>
      <c r="E1346" s="4" t="s">
        <v>8179</v>
      </c>
      <c r="R1346" s="4" t="s">
        <v>8180</v>
      </c>
      <c r="U1346" s="4" t="s">
        <v>6022</v>
      </c>
      <c r="X1346" s="4" t="s">
        <v>8181</v>
      </c>
      <c r="AF1346" s="4" t="s">
        <v>8182</v>
      </c>
      <c r="AI1346" s="4" t="s">
        <v>91</v>
      </c>
      <c r="AN1346" s="4" t="s">
        <v>110</v>
      </c>
      <c r="AQ1346" s="4">
        <v>1988</v>
      </c>
      <c r="AS1346" s="4" t="s">
        <v>8183</v>
      </c>
      <c r="AU1346" s="5">
        <v>38795</v>
      </c>
      <c r="AX1346" s="4" t="s">
        <v>8183</v>
      </c>
      <c r="BD1346" s="4" t="s">
        <v>8184</v>
      </c>
      <c r="BF1346" s="4" t="s">
        <v>8185</v>
      </c>
      <c r="BL1346" s="4" t="s">
        <v>97</v>
      </c>
      <c r="BN1346" s="4" t="s">
        <v>97</v>
      </c>
      <c r="BV1346" s="4" t="s">
        <v>8186</v>
      </c>
      <c r="BY1346" s="4" t="s">
        <v>8187</v>
      </c>
      <c r="CA1346" s="6" t="str">
        <f>CONCATENATE(MID(AX1346,6,2),"/",MID(AX1346,9,2),"/",MID(AX1346,1,4))</f>
        <v>04/19/2010</v>
      </c>
      <c r="CB1346" s="7" t="str">
        <f>MID(BF1346,33,4)</f>
        <v>1385</v>
      </c>
    </row>
    <row r="1347" spans="1:80">
      <c r="A1347" s="12">
        <v>1386</v>
      </c>
      <c r="B1347" s="4">
        <v>1889</v>
      </c>
      <c r="C1347" s="4" t="s">
        <v>256</v>
      </c>
      <c r="E1347" s="4" t="s">
        <v>8188</v>
      </c>
      <c r="U1347" s="4" t="s">
        <v>625</v>
      </c>
      <c r="X1347" s="4" t="s">
        <v>87</v>
      </c>
      <c r="AC1347" s="4" t="s">
        <v>1352</v>
      </c>
      <c r="AI1347" s="4" t="s">
        <v>91</v>
      </c>
      <c r="AQ1347" s="4">
        <v>1989</v>
      </c>
      <c r="AS1347" s="4" t="s">
        <v>8189</v>
      </c>
      <c r="AU1347" s="5">
        <v>38824</v>
      </c>
      <c r="AX1347" s="4" t="s">
        <v>8189</v>
      </c>
      <c r="BD1347" s="4" t="s">
        <v>8190</v>
      </c>
      <c r="BF1347" s="4" t="s">
        <v>8191</v>
      </c>
      <c r="BH1347" s="4" t="s">
        <v>96</v>
      </c>
      <c r="BL1347" s="4" t="s">
        <v>97</v>
      </c>
      <c r="BN1347" s="4" t="s">
        <v>97</v>
      </c>
      <c r="BV1347" s="4" t="s">
        <v>8192</v>
      </c>
      <c r="BY1347" s="4" t="s">
        <v>8193</v>
      </c>
      <c r="CA1347" s="6" t="str">
        <f>CONCATENATE(MID(AX1347,6,2),"/",MID(AX1347,9,2),"/",MID(AX1347,1,4))</f>
        <v>04/20/2010</v>
      </c>
      <c r="CB1347" s="7" t="str">
        <f>MID(BF1347,33,4)</f>
        <v>1386</v>
      </c>
    </row>
    <row r="1348" spans="1:80">
      <c r="A1348" s="12">
        <v>1387</v>
      </c>
      <c r="B1348" s="4">
        <v>1890</v>
      </c>
      <c r="C1348" s="4" t="s">
        <v>256</v>
      </c>
      <c r="E1348" s="4" t="s">
        <v>8194</v>
      </c>
      <c r="U1348" s="4" t="s">
        <v>6153</v>
      </c>
      <c r="AC1348" s="4" t="s">
        <v>1352</v>
      </c>
      <c r="AI1348" s="4" t="s">
        <v>109</v>
      </c>
      <c r="AQ1348" s="4">
        <v>1991</v>
      </c>
      <c r="AS1348" s="4" t="s">
        <v>8195</v>
      </c>
      <c r="AU1348" s="5">
        <v>38825</v>
      </c>
      <c r="AX1348" s="4" t="s">
        <v>8195</v>
      </c>
      <c r="BF1348" s="4" t="s">
        <v>8196</v>
      </c>
      <c r="BH1348" s="4" t="s">
        <v>96</v>
      </c>
      <c r="BL1348" s="4" t="s">
        <v>97</v>
      </c>
      <c r="BN1348" s="4" t="s">
        <v>97</v>
      </c>
      <c r="BV1348" s="4" t="s">
        <v>5566</v>
      </c>
      <c r="BY1348" s="4" t="s">
        <v>8197</v>
      </c>
      <c r="CA1348" s="6" t="str">
        <f>CONCATENATE(MID(AX1348,6,2),"/",MID(AX1348,9,2),"/",MID(AX1348,1,4))</f>
        <v>04/20/2010</v>
      </c>
      <c r="CB1348" s="7" t="str">
        <f>MID(BF1348,33,4)</f>
        <v>1387</v>
      </c>
    </row>
    <row r="1349" spans="1:80">
      <c r="A1349" s="12">
        <v>1388</v>
      </c>
      <c r="B1349" s="4">
        <v>1891</v>
      </c>
      <c r="C1349" s="4" t="s">
        <v>256</v>
      </c>
      <c r="E1349" s="4" t="s">
        <v>5586</v>
      </c>
      <c r="AS1349" s="4" t="s">
        <v>8198</v>
      </c>
      <c r="AX1349" s="4" t="s">
        <v>8198</v>
      </c>
      <c r="BF1349" s="4" t="s">
        <v>8199</v>
      </c>
      <c r="BL1349" s="4" t="s">
        <v>97</v>
      </c>
      <c r="BN1349" s="4" t="s">
        <v>97</v>
      </c>
      <c r="BV1349" s="4" t="s">
        <v>8200</v>
      </c>
      <c r="BY1349" s="4" t="s">
        <v>5010</v>
      </c>
      <c r="CA1349" s="6" t="str">
        <f>CONCATENATE(MID(AX1349,6,2),"/",MID(AX1349,9,2),"/",MID(AX1349,1,4))</f>
        <v>04/20/2010</v>
      </c>
      <c r="CB1349" s="7" t="str">
        <f>MID(BF1349,33,4)</f>
        <v>1388</v>
      </c>
    </row>
    <row r="1350" spans="1:80">
      <c r="A1350" s="12">
        <v>1389</v>
      </c>
      <c r="B1350" s="4">
        <v>1892</v>
      </c>
      <c r="C1350" s="4" t="s">
        <v>256</v>
      </c>
      <c r="E1350" s="4" t="s">
        <v>8201</v>
      </c>
      <c r="R1350" s="4" t="s">
        <v>8202</v>
      </c>
      <c r="U1350" s="4" t="s">
        <v>6022</v>
      </c>
      <c r="AC1350" s="4" t="s">
        <v>1352</v>
      </c>
      <c r="AQ1350" s="4">
        <v>1991</v>
      </c>
      <c r="AS1350" s="4" t="s">
        <v>8203</v>
      </c>
      <c r="AU1350" s="5">
        <v>38825</v>
      </c>
      <c r="AX1350" s="4" t="s">
        <v>8203</v>
      </c>
      <c r="BF1350" s="4" t="s">
        <v>8204</v>
      </c>
      <c r="BH1350" s="4" t="s">
        <v>3339</v>
      </c>
      <c r="BL1350" s="4" t="s">
        <v>97</v>
      </c>
      <c r="BN1350" s="4" t="s">
        <v>97</v>
      </c>
      <c r="BV1350" s="4" t="s">
        <v>8205</v>
      </c>
      <c r="BY1350" s="4" t="s">
        <v>8206</v>
      </c>
      <c r="CA1350" s="6" t="str">
        <f>CONCATENATE(MID(AX1350,6,2),"/",MID(AX1350,9,2),"/",MID(AX1350,1,4))</f>
        <v>04/20/2010</v>
      </c>
      <c r="CB1350" s="7" t="str">
        <f>MID(BF1350,33,4)</f>
        <v>1389</v>
      </c>
    </row>
    <row r="1351" spans="1:80">
      <c r="A1351" s="12">
        <v>1390</v>
      </c>
      <c r="B1351" s="4">
        <v>1893</v>
      </c>
      <c r="C1351" s="4" t="s">
        <v>256</v>
      </c>
      <c r="E1351" s="4" t="s">
        <v>8207</v>
      </c>
      <c r="AS1351" s="4" t="s">
        <v>8208</v>
      </c>
      <c r="AU1351" s="5">
        <v>38823</v>
      </c>
      <c r="AX1351" s="4" t="s">
        <v>8208</v>
      </c>
      <c r="BF1351" s="4" t="s">
        <v>8209</v>
      </c>
      <c r="BL1351" s="4" t="s">
        <v>97</v>
      </c>
      <c r="BN1351" s="4" t="s">
        <v>97</v>
      </c>
      <c r="BV1351" s="4" t="s">
        <v>5555</v>
      </c>
      <c r="BY1351" s="4" t="s">
        <v>8210</v>
      </c>
      <c r="CA1351" s="6" t="str">
        <f>CONCATENATE(MID(AX1351,6,2),"/",MID(AX1351,9,2),"/",MID(AX1351,1,4))</f>
        <v>04/20/2010</v>
      </c>
      <c r="CB1351" s="7" t="str">
        <f>MID(BF1351,33,4)</f>
        <v>1390</v>
      </c>
    </row>
    <row r="1352" spans="1:80">
      <c r="A1352" s="12">
        <v>1391</v>
      </c>
      <c r="B1352" s="4">
        <v>1894</v>
      </c>
      <c r="C1352" s="4" t="s">
        <v>256</v>
      </c>
      <c r="E1352" s="4" t="s">
        <v>8211</v>
      </c>
      <c r="U1352" s="4" t="s">
        <v>625</v>
      </c>
      <c r="X1352" s="4" t="s">
        <v>87</v>
      </c>
      <c r="AC1352" s="4" t="s">
        <v>1352</v>
      </c>
      <c r="AF1352" s="4" t="s">
        <v>1812</v>
      </c>
      <c r="AI1352" s="4" t="s">
        <v>109</v>
      </c>
      <c r="AN1352" s="4" t="s">
        <v>157</v>
      </c>
      <c r="AQ1352" s="4">
        <v>1990</v>
      </c>
      <c r="AS1352" s="4" t="s">
        <v>8212</v>
      </c>
      <c r="AU1352" s="5">
        <v>38825</v>
      </c>
      <c r="AX1352" s="4" t="s">
        <v>8212</v>
      </c>
      <c r="BF1352" s="4" t="s">
        <v>8213</v>
      </c>
      <c r="BH1352" s="4" t="s">
        <v>96</v>
      </c>
      <c r="BL1352" s="4" t="s">
        <v>97</v>
      </c>
      <c r="BN1352" s="4" t="s">
        <v>97</v>
      </c>
      <c r="BV1352" s="4" t="s">
        <v>5566</v>
      </c>
      <c r="BY1352" s="4" t="s">
        <v>8214</v>
      </c>
      <c r="CA1352" s="6" t="str">
        <f>CONCATENATE(MID(AX1352,6,2),"/",MID(AX1352,9,2),"/",MID(AX1352,1,4))</f>
        <v>04/20/2010</v>
      </c>
      <c r="CB1352" s="7" t="str">
        <f>MID(BF1352,33,4)</f>
        <v>1391</v>
      </c>
    </row>
    <row r="1353" spans="1:80">
      <c r="A1353" s="12">
        <v>1392</v>
      </c>
      <c r="B1353" s="4">
        <v>1895</v>
      </c>
      <c r="C1353" s="4" t="s">
        <v>256</v>
      </c>
      <c r="E1353" s="4" t="s">
        <v>8215</v>
      </c>
      <c r="R1353" s="4" t="s">
        <v>8216</v>
      </c>
      <c r="U1353" s="4" t="s">
        <v>86</v>
      </c>
      <c r="X1353" s="4" t="s">
        <v>87</v>
      </c>
      <c r="AC1353" s="4" t="s">
        <v>1352</v>
      </c>
      <c r="AF1353" s="4" t="s">
        <v>118</v>
      </c>
      <c r="AI1353" s="4" t="s">
        <v>91</v>
      </c>
      <c r="AN1353" s="4" t="s">
        <v>8216</v>
      </c>
      <c r="AQ1353" s="4">
        <v>1991</v>
      </c>
      <c r="AS1353" s="4" t="s">
        <v>8217</v>
      </c>
      <c r="AU1353" s="5">
        <v>38825</v>
      </c>
      <c r="AX1353" s="4" t="s">
        <v>8217</v>
      </c>
      <c r="BD1353" s="4" t="s">
        <v>8218</v>
      </c>
      <c r="BF1353" s="4" t="s">
        <v>8219</v>
      </c>
      <c r="BH1353" s="4" t="s">
        <v>96</v>
      </c>
      <c r="BL1353" s="4" t="s">
        <v>97</v>
      </c>
      <c r="BN1353" s="4" t="s">
        <v>97</v>
      </c>
      <c r="BV1353" s="4" t="s">
        <v>8220</v>
      </c>
      <c r="BY1353" s="4" t="s">
        <v>8221</v>
      </c>
      <c r="CA1353" s="6" t="str">
        <f>CONCATENATE(MID(AX1353,6,2),"/",MID(AX1353,9,2),"/",MID(AX1353,1,4))</f>
        <v>04/20/2010</v>
      </c>
      <c r="CB1353" s="7" t="str">
        <f>MID(BF1353,33,4)</f>
        <v>1392</v>
      </c>
    </row>
    <row r="1354" spans="1:80">
      <c r="A1354" s="12">
        <v>1393</v>
      </c>
      <c r="B1354" s="4">
        <v>1896</v>
      </c>
      <c r="C1354" s="4" t="s">
        <v>256</v>
      </c>
      <c r="E1354" s="4" t="s">
        <v>8222</v>
      </c>
      <c r="U1354" s="4" t="s">
        <v>86</v>
      </c>
      <c r="X1354" s="4" t="s">
        <v>87</v>
      </c>
      <c r="AC1354" s="4" t="s">
        <v>394</v>
      </c>
      <c r="AI1354" s="4" t="s">
        <v>91</v>
      </c>
      <c r="AQ1354" s="5">
        <v>31841</v>
      </c>
      <c r="AS1354" s="4" t="s">
        <v>8223</v>
      </c>
      <c r="AU1354" s="5">
        <v>38821</v>
      </c>
      <c r="AX1354" s="4" t="s">
        <v>8223</v>
      </c>
      <c r="BD1354" s="4" t="s">
        <v>8224</v>
      </c>
      <c r="BF1354" s="4" t="s">
        <v>8225</v>
      </c>
      <c r="BH1354" s="4" t="s">
        <v>96</v>
      </c>
      <c r="BL1354" s="4" t="s">
        <v>97</v>
      </c>
      <c r="BN1354" s="4" t="s">
        <v>97</v>
      </c>
      <c r="BV1354" s="4" t="s">
        <v>8226</v>
      </c>
      <c r="BY1354" s="4" t="s">
        <v>8227</v>
      </c>
      <c r="CA1354" s="6" t="str">
        <f>CONCATENATE(MID(AX1354,6,2),"/",MID(AX1354,9,2),"/",MID(AX1354,1,4))</f>
        <v>04/21/2010</v>
      </c>
      <c r="CB1354" s="7" t="str">
        <f>MID(BF1354,33,4)</f>
        <v>1393</v>
      </c>
    </row>
    <row r="1355" spans="1:80">
      <c r="A1355" s="12">
        <v>1394</v>
      </c>
      <c r="B1355" s="4">
        <v>1898</v>
      </c>
      <c r="C1355" s="4" t="s">
        <v>256</v>
      </c>
      <c r="E1355" s="4" t="s">
        <v>8228</v>
      </c>
      <c r="U1355" s="4" t="s">
        <v>2481</v>
      </c>
      <c r="AI1355" s="4" t="s">
        <v>119</v>
      </c>
      <c r="AN1355" s="4" t="s">
        <v>175</v>
      </c>
      <c r="AQ1355" s="4">
        <v>1960</v>
      </c>
      <c r="AS1355" s="4" t="s">
        <v>8229</v>
      </c>
      <c r="AU1355" s="4" t="s">
        <v>2499</v>
      </c>
      <c r="AX1355" s="4" t="s">
        <v>8229</v>
      </c>
      <c r="BD1355" s="4" t="s">
        <v>8230</v>
      </c>
      <c r="BF1355" s="4" t="s">
        <v>8231</v>
      </c>
      <c r="BL1355" s="4" t="s">
        <v>97</v>
      </c>
      <c r="BN1355" s="4" t="s">
        <v>97</v>
      </c>
      <c r="BV1355" s="4" t="s">
        <v>2494</v>
      </c>
      <c r="BY1355" s="4" t="s">
        <v>8232</v>
      </c>
      <c r="CA1355" s="6" t="str">
        <f>CONCATENATE(MID(AX1355,6,2),"/",MID(AX1355,9,2),"/",MID(AX1355,1,4))</f>
        <v>04/21/2010</v>
      </c>
      <c r="CB1355" s="7" t="str">
        <f>MID(BF1355,33,4)</f>
        <v>1394</v>
      </c>
    </row>
    <row r="1356" spans="1:80">
      <c r="A1356" s="12">
        <v>1395</v>
      </c>
      <c r="B1356" s="4">
        <v>1899</v>
      </c>
      <c r="C1356" s="4" t="s">
        <v>256</v>
      </c>
      <c r="E1356" s="4" t="s">
        <v>8233</v>
      </c>
      <c r="U1356" s="4" t="s">
        <v>454</v>
      </c>
      <c r="AI1356" s="4" t="s">
        <v>129</v>
      </c>
      <c r="AN1356" s="4" t="s">
        <v>8234</v>
      </c>
      <c r="AQ1356" s="4">
        <v>1990</v>
      </c>
      <c r="AS1356" s="4" t="s">
        <v>8235</v>
      </c>
      <c r="AU1356" s="5">
        <v>38463</v>
      </c>
      <c r="AX1356" s="4" t="s">
        <v>8235</v>
      </c>
      <c r="BD1356" s="4" t="s">
        <v>8236</v>
      </c>
      <c r="BF1356" s="4" t="s">
        <v>8237</v>
      </c>
      <c r="BL1356" s="4" t="s">
        <v>97</v>
      </c>
      <c r="BN1356" s="4" t="s">
        <v>97</v>
      </c>
      <c r="BV1356" s="4" t="s">
        <v>8238</v>
      </c>
      <c r="BY1356" s="4" t="s">
        <v>8239</v>
      </c>
      <c r="CA1356" s="6" t="str">
        <f>CONCATENATE(MID(AX1356,6,2),"/",MID(AX1356,9,2),"/",MID(AX1356,1,4))</f>
        <v>04/21/2010</v>
      </c>
      <c r="CB1356" s="7" t="str">
        <f>MID(BF1356,33,4)</f>
        <v>1395</v>
      </c>
    </row>
    <row r="1357" spans="1:80">
      <c r="A1357" s="12">
        <v>1396</v>
      </c>
      <c r="B1357" s="4">
        <v>1900</v>
      </c>
      <c r="C1357" s="4" t="s">
        <v>256</v>
      </c>
      <c r="E1357" s="4" t="s">
        <v>8240</v>
      </c>
      <c r="U1357" s="4" t="s">
        <v>2481</v>
      </c>
      <c r="AI1357" s="4" t="s">
        <v>129</v>
      </c>
      <c r="AN1357" s="4" t="s">
        <v>250</v>
      </c>
      <c r="AQ1357" s="4">
        <v>1989</v>
      </c>
      <c r="AS1357" s="4" t="s">
        <v>8241</v>
      </c>
      <c r="AU1357" s="5">
        <v>38463</v>
      </c>
      <c r="AX1357" s="4" t="s">
        <v>8241</v>
      </c>
      <c r="BF1357" s="4" t="s">
        <v>8242</v>
      </c>
      <c r="BL1357" s="4" t="s">
        <v>97</v>
      </c>
      <c r="BN1357" s="4" t="s">
        <v>97</v>
      </c>
      <c r="BV1357" s="4" t="s">
        <v>8243</v>
      </c>
      <c r="BY1357" s="4" t="s">
        <v>8244</v>
      </c>
      <c r="CA1357" s="6" t="str">
        <f>CONCATENATE(MID(AX1357,6,2),"/",MID(AX1357,9,2),"/",MID(AX1357,1,4))</f>
        <v>04/21/2010</v>
      </c>
      <c r="CB1357" s="7" t="str">
        <f>MID(BF1357,33,4)</f>
        <v>1396</v>
      </c>
    </row>
    <row r="1358" spans="1:80">
      <c r="A1358" s="12">
        <v>1397</v>
      </c>
      <c r="B1358" s="4">
        <v>1901</v>
      </c>
      <c r="C1358" s="4" t="s">
        <v>256</v>
      </c>
      <c r="E1358" s="4" t="s">
        <v>8245</v>
      </c>
      <c r="U1358" s="4" t="s">
        <v>2481</v>
      </c>
      <c r="AI1358" s="4" t="s">
        <v>119</v>
      </c>
      <c r="AQ1358" s="4">
        <v>1990</v>
      </c>
      <c r="AS1358" s="4" t="s">
        <v>8246</v>
      </c>
      <c r="AU1358" s="5">
        <v>38463</v>
      </c>
      <c r="AX1358" s="4" t="s">
        <v>8246</v>
      </c>
      <c r="BD1358" s="4" t="s">
        <v>8247</v>
      </c>
      <c r="BF1358" s="4" t="s">
        <v>8248</v>
      </c>
      <c r="BL1358" s="4" t="s">
        <v>97</v>
      </c>
      <c r="BN1358" s="4" t="s">
        <v>97</v>
      </c>
      <c r="BV1358" s="4" t="s">
        <v>8249</v>
      </c>
      <c r="BY1358" s="4" t="s">
        <v>8250</v>
      </c>
      <c r="CA1358" s="6" t="str">
        <f>CONCATENATE(MID(AX1358,6,2),"/",MID(AX1358,9,2),"/",MID(AX1358,1,4))</f>
        <v>04/21/2010</v>
      </c>
      <c r="CB1358" s="7" t="str">
        <f>MID(BF1358,33,4)</f>
        <v>1397</v>
      </c>
    </row>
    <row r="1359" spans="1:80">
      <c r="A1359" s="12">
        <v>1398</v>
      </c>
      <c r="B1359" s="4">
        <v>1902</v>
      </c>
      <c r="C1359" s="4" t="s">
        <v>256</v>
      </c>
      <c r="E1359" s="4" t="s">
        <v>8251</v>
      </c>
      <c r="R1359" s="4" t="s">
        <v>85</v>
      </c>
      <c r="U1359" s="4" t="s">
        <v>8252</v>
      </c>
      <c r="AI1359" s="4" t="s">
        <v>129</v>
      </c>
      <c r="AQ1359" s="4">
        <v>1948</v>
      </c>
      <c r="AS1359" s="4" t="s">
        <v>8253</v>
      </c>
      <c r="AU1359" s="5">
        <v>38463</v>
      </c>
      <c r="AX1359" s="4" t="s">
        <v>8253</v>
      </c>
      <c r="BD1359" s="4" t="s">
        <v>8254</v>
      </c>
      <c r="BF1359" s="4" t="s">
        <v>8255</v>
      </c>
      <c r="BL1359" s="4" t="s">
        <v>97</v>
      </c>
      <c r="BN1359" s="4" t="s">
        <v>97</v>
      </c>
      <c r="BY1359" s="4" t="s">
        <v>8256</v>
      </c>
      <c r="CA1359" s="6" t="str">
        <f>CONCATENATE(MID(AX1359,6,2),"/",MID(AX1359,9,2),"/",MID(AX1359,1,4))</f>
        <v>04/21/2010</v>
      </c>
      <c r="CB1359" s="7" t="str">
        <f>MID(BF1359,33,4)</f>
        <v>1398</v>
      </c>
    </row>
    <row r="1360" spans="1:80">
      <c r="A1360" s="12">
        <v>1399</v>
      </c>
      <c r="B1360" s="4">
        <v>1903</v>
      </c>
      <c r="C1360" s="4" t="s">
        <v>256</v>
      </c>
      <c r="E1360" s="4" t="s">
        <v>8257</v>
      </c>
      <c r="R1360" s="4" t="s">
        <v>8258</v>
      </c>
      <c r="U1360" s="4" t="s">
        <v>751</v>
      </c>
      <c r="AI1360" s="4" t="s">
        <v>129</v>
      </c>
      <c r="AQ1360" s="4">
        <v>1956</v>
      </c>
      <c r="AS1360" s="4" t="s">
        <v>8259</v>
      </c>
      <c r="AU1360" s="5">
        <v>38463</v>
      </c>
      <c r="AX1360" s="4" t="s">
        <v>8259</v>
      </c>
      <c r="BD1360" s="4" t="s">
        <v>8260</v>
      </c>
      <c r="BF1360" s="4" t="s">
        <v>8261</v>
      </c>
      <c r="BL1360" s="4" t="s">
        <v>97</v>
      </c>
      <c r="BN1360" s="4" t="s">
        <v>97</v>
      </c>
      <c r="BV1360" s="4" t="s">
        <v>8262</v>
      </c>
      <c r="BY1360" s="4" t="s">
        <v>8263</v>
      </c>
      <c r="CA1360" s="6" t="str">
        <f>CONCATENATE(MID(AX1360,6,2),"/",MID(AX1360,9,2),"/",MID(AX1360,1,4))</f>
        <v>04/21/2010</v>
      </c>
      <c r="CB1360" s="7" t="str">
        <f>MID(BF1360,33,4)</f>
        <v>1399</v>
      </c>
    </row>
    <row r="1361" spans="1:80">
      <c r="A1361" s="12">
        <v>1400</v>
      </c>
      <c r="B1361" s="4">
        <v>1904</v>
      </c>
      <c r="C1361" s="4" t="s">
        <v>256</v>
      </c>
      <c r="E1361" s="4" t="s">
        <v>8264</v>
      </c>
      <c r="R1361" s="4" t="s">
        <v>8265</v>
      </c>
      <c r="U1361" s="4" t="s">
        <v>2481</v>
      </c>
      <c r="AI1361" s="4" t="s">
        <v>119</v>
      </c>
      <c r="AQ1361" s="4">
        <v>1990</v>
      </c>
      <c r="AS1361" s="4" t="s">
        <v>8266</v>
      </c>
      <c r="AU1361" s="5">
        <v>38463</v>
      </c>
      <c r="AX1361" s="4" t="s">
        <v>8266</v>
      </c>
      <c r="BD1361" s="4" t="s">
        <v>8267</v>
      </c>
      <c r="BF1361" s="4" t="s">
        <v>8268</v>
      </c>
      <c r="BL1361" s="4" t="s">
        <v>97</v>
      </c>
      <c r="BN1361" s="4" t="s">
        <v>97</v>
      </c>
      <c r="BY1361" s="4" t="s">
        <v>8269</v>
      </c>
      <c r="CA1361" s="6" t="str">
        <f>CONCATENATE(MID(AX1361,6,2),"/",MID(AX1361,9,2),"/",MID(AX1361,1,4))</f>
        <v>04/22/2010</v>
      </c>
      <c r="CB1361" s="7" t="str">
        <f>MID(BF1361,33,4)</f>
        <v>1400</v>
      </c>
    </row>
    <row r="1362" spans="1:80">
      <c r="A1362" s="12">
        <v>1401</v>
      </c>
      <c r="B1362" s="4">
        <v>1905</v>
      </c>
      <c r="C1362" s="4" t="s">
        <v>256</v>
      </c>
      <c r="E1362" s="4" t="s">
        <v>8270</v>
      </c>
      <c r="R1362" s="4" t="s">
        <v>8271</v>
      </c>
      <c r="U1362" s="4" t="s">
        <v>454</v>
      </c>
      <c r="AI1362" s="4" t="s">
        <v>129</v>
      </c>
      <c r="AQ1362" s="4">
        <v>1987</v>
      </c>
      <c r="AS1362" s="4" t="s">
        <v>8272</v>
      </c>
      <c r="AU1362" s="5">
        <v>38463</v>
      </c>
      <c r="AX1362" s="4" t="s">
        <v>8272</v>
      </c>
      <c r="BD1362" s="4" t="s">
        <v>8273</v>
      </c>
      <c r="BF1362" s="4" t="s">
        <v>8274</v>
      </c>
      <c r="BL1362" s="4" t="s">
        <v>97</v>
      </c>
      <c r="BN1362" s="4" t="s">
        <v>97</v>
      </c>
      <c r="BV1362" s="4" t="s">
        <v>8275</v>
      </c>
      <c r="BY1362" s="4" t="s">
        <v>8276</v>
      </c>
      <c r="CA1362" s="6" t="str">
        <f>CONCATENATE(MID(AX1362,6,2),"/",MID(AX1362,9,2),"/",MID(AX1362,1,4))</f>
        <v>04/22/2010</v>
      </c>
      <c r="CB1362" s="7" t="str">
        <f>MID(BF1362,33,4)</f>
        <v>1401</v>
      </c>
    </row>
    <row r="1363" spans="1:80">
      <c r="A1363" s="12">
        <v>1402</v>
      </c>
      <c r="B1363" s="4">
        <v>1906</v>
      </c>
      <c r="C1363" s="4" t="s">
        <v>256</v>
      </c>
      <c r="E1363" s="4" t="s">
        <v>8277</v>
      </c>
      <c r="R1363" s="4" t="s">
        <v>85</v>
      </c>
      <c r="U1363" s="4" t="s">
        <v>454</v>
      </c>
      <c r="X1363" s="4" t="s">
        <v>8278</v>
      </c>
      <c r="AF1363" s="4" t="s">
        <v>118</v>
      </c>
      <c r="AI1363" s="4" t="s">
        <v>129</v>
      </c>
      <c r="AN1363" s="4" t="s">
        <v>8279</v>
      </c>
      <c r="AQ1363" s="4">
        <v>1963</v>
      </c>
      <c r="AS1363" s="4" t="s">
        <v>8280</v>
      </c>
      <c r="AU1363" s="5">
        <v>38794</v>
      </c>
      <c r="AX1363" s="4" t="s">
        <v>8280</v>
      </c>
      <c r="BD1363" s="4" t="s">
        <v>8281</v>
      </c>
      <c r="BF1363" s="4" t="s">
        <v>8282</v>
      </c>
      <c r="BL1363" s="4" t="s">
        <v>97</v>
      </c>
      <c r="BN1363" s="4" t="s">
        <v>97</v>
      </c>
      <c r="BV1363" s="4" t="s">
        <v>8283</v>
      </c>
      <c r="BY1363" s="4" t="s">
        <v>8284</v>
      </c>
      <c r="CA1363" s="6" t="str">
        <f>CONCATENATE(MID(AX1363,6,2),"/",MID(AX1363,9,2),"/",MID(AX1363,1,4))</f>
        <v>04/22/2010</v>
      </c>
      <c r="CB1363" s="7" t="str">
        <f>MID(BF1363,33,4)</f>
        <v>1402</v>
      </c>
    </row>
    <row r="1364" spans="1:80">
      <c r="A1364" s="12">
        <v>1403</v>
      </c>
      <c r="B1364" s="4">
        <v>1907</v>
      </c>
      <c r="C1364" s="4" t="s">
        <v>256</v>
      </c>
      <c r="E1364" s="4" t="s">
        <v>8285</v>
      </c>
      <c r="R1364" s="4" t="s">
        <v>4099</v>
      </c>
      <c r="U1364" s="4" t="s">
        <v>454</v>
      </c>
      <c r="AI1364" s="4" t="s">
        <v>129</v>
      </c>
      <c r="AQ1364" s="4">
        <v>1988</v>
      </c>
      <c r="AS1364" s="4" t="s">
        <v>8286</v>
      </c>
      <c r="AU1364" s="5">
        <v>38463</v>
      </c>
      <c r="AX1364" s="4" t="s">
        <v>8286</v>
      </c>
      <c r="BD1364" s="4" t="s">
        <v>8287</v>
      </c>
      <c r="BF1364" s="4" t="s">
        <v>8288</v>
      </c>
      <c r="BL1364" s="4" t="s">
        <v>97</v>
      </c>
      <c r="BN1364" s="4" t="s">
        <v>97</v>
      </c>
      <c r="BV1364" s="4" t="s">
        <v>8289</v>
      </c>
      <c r="BY1364" s="4" t="s">
        <v>2934</v>
      </c>
      <c r="CA1364" s="6" t="str">
        <f>CONCATENATE(MID(AX1364,6,2),"/",MID(AX1364,9,2),"/",MID(AX1364,1,4))</f>
        <v>04/22/2010</v>
      </c>
      <c r="CB1364" s="7" t="str">
        <f>MID(BF1364,33,4)</f>
        <v>1403</v>
      </c>
    </row>
    <row r="1365" spans="1:80">
      <c r="A1365" s="12">
        <v>1404</v>
      </c>
      <c r="B1365" s="4">
        <v>1908</v>
      </c>
      <c r="C1365" s="4" t="s">
        <v>256</v>
      </c>
      <c r="E1365" s="4" t="s">
        <v>8290</v>
      </c>
      <c r="R1365" s="4" t="s">
        <v>85</v>
      </c>
      <c r="U1365" s="4" t="s">
        <v>454</v>
      </c>
      <c r="AI1365" s="4" t="s">
        <v>129</v>
      </c>
      <c r="AQ1365" s="4">
        <v>1989</v>
      </c>
      <c r="AS1365" s="4" t="s">
        <v>8291</v>
      </c>
      <c r="AU1365" s="5">
        <v>38463</v>
      </c>
      <c r="AX1365" s="4" t="s">
        <v>8291</v>
      </c>
      <c r="BD1365" s="4" t="s">
        <v>8292</v>
      </c>
      <c r="BF1365" s="4" t="s">
        <v>8293</v>
      </c>
      <c r="BL1365" s="4" t="s">
        <v>97</v>
      </c>
      <c r="BN1365" s="4" t="s">
        <v>97</v>
      </c>
      <c r="BV1365" s="4" t="s">
        <v>8294</v>
      </c>
      <c r="BY1365" s="4" t="s">
        <v>8295</v>
      </c>
      <c r="CA1365" s="6" t="str">
        <f>CONCATENATE(MID(AX1365,6,2),"/",MID(AX1365,9,2),"/",MID(AX1365,1,4))</f>
        <v>04/22/2010</v>
      </c>
      <c r="CB1365" s="7" t="str">
        <f>MID(BF1365,33,4)</f>
        <v>1404</v>
      </c>
    </row>
    <row r="1366" spans="1:80">
      <c r="A1366" s="12">
        <v>1405</v>
      </c>
      <c r="B1366" s="4">
        <v>1909</v>
      </c>
      <c r="C1366" s="4" t="s">
        <v>256</v>
      </c>
      <c r="E1366" s="4" t="s">
        <v>169</v>
      </c>
      <c r="R1366" s="4" t="s">
        <v>8296</v>
      </c>
      <c r="U1366" s="4" t="s">
        <v>454</v>
      </c>
      <c r="AI1366" s="4" t="s">
        <v>129</v>
      </c>
      <c r="AQ1366" s="4" t="s">
        <v>8297</v>
      </c>
      <c r="AS1366" s="4" t="s">
        <v>8298</v>
      </c>
      <c r="AU1366" s="5">
        <v>38463</v>
      </c>
      <c r="AX1366" s="4" t="s">
        <v>8298</v>
      </c>
      <c r="BD1366" s="4" t="s">
        <v>8299</v>
      </c>
      <c r="BF1366" s="4" t="s">
        <v>8300</v>
      </c>
      <c r="BL1366" s="4" t="s">
        <v>97</v>
      </c>
      <c r="BN1366" s="4" t="s">
        <v>97</v>
      </c>
      <c r="BV1366" s="4" t="s">
        <v>8301</v>
      </c>
      <c r="BY1366" s="4" t="s">
        <v>8302</v>
      </c>
      <c r="CA1366" s="6" t="str">
        <f>CONCATENATE(MID(AX1366,6,2),"/",MID(AX1366,9,2),"/",MID(AX1366,1,4))</f>
        <v>04/22/2010</v>
      </c>
      <c r="CB1366" s="7" t="str">
        <f>MID(BF1366,33,4)</f>
        <v>1405</v>
      </c>
    </row>
    <row r="1367" spans="1:80">
      <c r="A1367" s="12">
        <v>1406</v>
      </c>
      <c r="B1367" s="4">
        <v>1910</v>
      </c>
      <c r="C1367" s="4" t="s">
        <v>256</v>
      </c>
      <c r="E1367" s="4" t="s">
        <v>8303</v>
      </c>
      <c r="R1367" s="4" t="s">
        <v>85</v>
      </c>
      <c r="U1367" s="4" t="s">
        <v>751</v>
      </c>
      <c r="AI1367" s="4" t="s">
        <v>129</v>
      </c>
      <c r="AQ1367" s="4" t="s">
        <v>8304</v>
      </c>
      <c r="AS1367" s="4" t="s">
        <v>8305</v>
      </c>
      <c r="AU1367" s="4" t="s">
        <v>8306</v>
      </c>
      <c r="AX1367" s="4" t="s">
        <v>8305</v>
      </c>
      <c r="BD1367" s="4" t="s">
        <v>8307</v>
      </c>
      <c r="BF1367" s="4" t="s">
        <v>8308</v>
      </c>
      <c r="BL1367" s="4" t="s">
        <v>97</v>
      </c>
      <c r="BN1367" s="4" t="s">
        <v>97</v>
      </c>
      <c r="BY1367" s="4" t="s">
        <v>8309</v>
      </c>
      <c r="CA1367" s="6" t="str">
        <f>CONCATENATE(MID(AX1367,6,2),"/",MID(AX1367,9,2),"/",MID(AX1367,1,4))</f>
        <v>04/22/2010</v>
      </c>
      <c r="CB1367" s="7" t="str">
        <f>MID(BF1367,33,4)</f>
        <v>1406</v>
      </c>
    </row>
    <row r="1368" spans="1:80">
      <c r="A1368" s="12">
        <v>1407</v>
      </c>
      <c r="B1368" s="4">
        <v>1911</v>
      </c>
      <c r="C1368" s="4" t="s">
        <v>256</v>
      </c>
      <c r="E1368" s="4" t="s">
        <v>169</v>
      </c>
      <c r="U1368" s="4" t="s">
        <v>454</v>
      </c>
      <c r="AI1368" s="4" t="s">
        <v>119</v>
      </c>
      <c r="AQ1368" s="4">
        <v>1990</v>
      </c>
      <c r="AS1368" s="4" t="s">
        <v>8310</v>
      </c>
      <c r="AU1368" s="5">
        <v>38463</v>
      </c>
      <c r="AX1368" s="4" t="s">
        <v>8310</v>
      </c>
      <c r="BD1368" s="4" t="s">
        <v>8311</v>
      </c>
      <c r="BF1368" s="4" t="s">
        <v>8312</v>
      </c>
      <c r="BL1368" s="4" t="s">
        <v>97</v>
      </c>
      <c r="BN1368" s="4" t="s">
        <v>97</v>
      </c>
      <c r="BV1368" s="4" t="s">
        <v>8313</v>
      </c>
      <c r="BY1368" s="4" t="s">
        <v>8314</v>
      </c>
      <c r="CA1368" s="6" t="str">
        <f>CONCATENATE(MID(AX1368,6,2),"/",MID(AX1368,9,2),"/",MID(AX1368,1,4))</f>
        <v>04/22/2010</v>
      </c>
      <c r="CB1368" s="7" t="str">
        <f>MID(BF1368,33,4)</f>
        <v>1407</v>
      </c>
    </row>
    <row r="1369" spans="1:80">
      <c r="A1369" s="12">
        <v>1408</v>
      </c>
      <c r="B1369" s="4">
        <v>1912</v>
      </c>
      <c r="C1369" s="4" t="s">
        <v>256</v>
      </c>
      <c r="E1369" s="4" t="s">
        <v>169</v>
      </c>
      <c r="U1369" s="4" t="s">
        <v>454</v>
      </c>
      <c r="AI1369" s="4" t="s">
        <v>129</v>
      </c>
      <c r="AQ1369" s="4">
        <v>1990</v>
      </c>
      <c r="AS1369" s="4" t="s">
        <v>8315</v>
      </c>
      <c r="AU1369" s="5">
        <v>38463</v>
      </c>
      <c r="AX1369" s="4" t="s">
        <v>8315</v>
      </c>
      <c r="BD1369" s="4" t="s">
        <v>8316</v>
      </c>
      <c r="BF1369" s="4" t="s">
        <v>8317</v>
      </c>
      <c r="BL1369" s="4" t="s">
        <v>97</v>
      </c>
      <c r="BN1369" s="4" t="s">
        <v>97</v>
      </c>
      <c r="BV1369" s="4" t="s">
        <v>8318</v>
      </c>
      <c r="BY1369" s="4" t="s">
        <v>1231</v>
      </c>
      <c r="CA1369" s="6" t="str">
        <f>CONCATENATE(MID(AX1369,6,2),"/",MID(AX1369,9,2),"/",MID(AX1369,1,4))</f>
        <v>04/22/2010</v>
      </c>
      <c r="CB1369" s="7" t="str">
        <f>MID(BF1369,33,4)</f>
        <v>1408</v>
      </c>
    </row>
    <row r="1370" spans="1:80">
      <c r="A1370" s="12">
        <v>1409</v>
      </c>
      <c r="B1370" s="4">
        <v>1915</v>
      </c>
      <c r="C1370" s="4" t="s">
        <v>256</v>
      </c>
      <c r="E1370" s="4" t="s">
        <v>8319</v>
      </c>
      <c r="J1370" s="4" t="s">
        <v>8320</v>
      </c>
      <c r="AS1370" s="4" t="s">
        <v>8321</v>
      </c>
      <c r="AU1370" s="5">
        <v>38758</v>
      </c>
      <c r="AX1370" s="4" t="s">
        <v>8321</v>
      </c>
      <c r="BF1370" s="4" t="s">
        <v>8322</v>
      </c>
      <c r="BL1370" s="4" t="s">
        <v>97</v>
      </c>
      <c r="BN1370" s="4" t="s">
        <v>97</v>
      </c>
      <c r="BV1370" s="4" t="s">
        <v>8323</v>
      </c>
      <c r="BY1370" s="4" t="s">
        <v>8324</v>
      </c>
      <c r="CA1370" s="6" t="str">
        <f>CONCATENATE(MID(AX1370,6,2),"/",MID(AX1370,9,2),"/",MID(AX1370,1,4))</f>
        <v>04/25/2010</v>
      </c>
      <c r="CB1370" s="7" t="str">
        <f>MID(BF1370,33,4)</f>
        <v>1409</v>
      </c>
    </row>
    <row r="1371" spans="1:80">
      <c r="A1371" s="12">
        <v>1410</v>
      </c>
      <c r="B1371" s="4">
        <v>1914</v>
      </c>
      <c r="C1371" s="4" t="s">
        <v>256</v>
      </c>
      <c r="E1371" s="4" t="s">
        <v>8325</v>
      </c>
      <c r="J1371" s="4" t="s">
        <v>8326</v>
      </c>
      <c r="AS1371" s="4" t="s">
        <v>8327</v>
      </c>
      <c r="AU1371" s="5">
        <v>38758</v>
      </c>
      <c r="AX1371" s="4" t="s">
        <v>8327</v>
      </c>
      <c r="BF1371" s="4" t="s">
        <v>8328</v>
      </c>
      <c r="BL1371" s="4" t="s">
        <v>97</v>
      </c>
      <c r="BN1371" s="4" t="s">
        <v>97</v>
      </c>
      <c r="BV1371" s="4" t="s">
        <v>8329</v>
      </c>
      <c r="BY1371" s="4" t="s">
        <v>8330</v>
      </c>
      <c r="CA1371" s="6" t="str">
        <f>CONCATENATE(MID(AX1371,6,2),"/",MID(AX1371,9,2),"/",MID(AX1371,1,4))</f>
        <v>04/25/2010</v>
      </c>
      <c r="CB1371" s="7" t="str">
        <f>MID(BF1371,33,4)</f>
        <v>1410</v>
      </c>
    </row>
    <row r="1372" spans="1:80">
      <c r="A1372" s="12">
        <v>1411</v>
      </c>
      <c r="B1372" s="4">
        <v>1946</v>
      </c>
      <c r="C1372" s="4" t="s">
        <v>256</v>
      </c>
      <c r="J1372" s="4" t="s">
        <v>8331</v>
      </c>
      <c r="U1372" s="4" t="s">
        <v>6128</v>
      </c>
      <c r="AQ1372" s="4">
        <v>1979</v>
      </c>
      <c r="AS1372" s="4" t="s">
        <v>8332</v>
      </c>
      <c r="AU1372" s="5">
        <v>38755</v>
      </c>
      <c r="AX1372" s="4" t="s">
        <v>8332</v>
      </c>
      <c r="BD1372" s="4" t="s">
        <v>8333</v>
      </c>
      <c r="BF1372" s="4" t="s">
        <v>8334</v>
      </c>
      <c r="BL1372" s="4" t="s">
        <v>97</v>
      </c>
      <c r="BN1372" s="4" t="s">
        <v>97</v>
      </c>
      <c r="BV1372" s="4" t="s">
        <v>8335</v>
      </c>
      <c r="BY1372" s="4" t="s">
        <v>8336</v>
      </c>
      <c r="CA1372" s="6" t="str">
        <f>CONCATENATE(MID(AX1372,6,2),"/",MID(AX1372,9,2),"/",MID(AX1372,1,4))</f>
        <v>04/26/2010</v>
      </c>
      <c r="CB1372" s="7" t="str">
        <f>MID(BF1372,33,4)</f>
        <v>1411</v>
      </c>
    </row>
    <row r="1373" spans="1:80">
      <c r="A1373" s="12">
        <v>1412</v>
      </c>
      <c r="B1373" s="4">
        <v>1945</v>
      </c>
      <c r="C1373" s="4" t="s">
        <v>256</v>
      </c>
      <c r="E1373" s="4" t="s">
        <v>8337</v>
      </c>
      <c r="J1373" s="4" t="s">
        <v>8331</v>
      </c>
      <c r="R1373" s="4" t="s">
        <v>85</v>
      </c>
      <c r="U1373" s="4" t="s">
        <v>6128</v>
      </c>
      <c r="AQ1373" s="4">
        <v>1977</v>
      </c>
      <c r="AS1373" s="4" t="s">
        <v>8338</v>
      </c>
      <c r="AU1373" s="5">
        <v>38757</v>
      </c>
      <c r="AX1373" s="4" t="s">
        <v>8338</v>
      </c>
      <c r="BD1373" s="4" t="s">
        <v>8339</v>
      </c>
      <c r="BF1373" s="4" t="s">
        <v>8340</v>
      </c>
      <c r="BL1373" s="4" t="s">
        <v>97</v>
      </c>
      <c r="BN1373" s="4" t="s">
        <v>97</v>
      </c>
      <c r="BV1373" s="4" t="s">
        <v>8335</v>
      </c>
      <c r="BY1373" s="4" t="s">
        <v>8341</v>
      </c>
      <c r="CA1373" s="6" t="str">
        <f>CONCATENATE(MID(AX1373,6,2),"/",MID(AX1373,9,2),"/",MID(AX1373,1,4))</f>
        <v>04/26/2010</v>
      </c>
      <c r="CB1373" s="7" t="str">
        <f>MID(BF1373,33,4)</f>
        <v>1412</v>
      </c>
    </row>
    <row r="1374" spans="1:80">
      <c r="A1374" s="12">
        <v>1413</v>
      </c>
      <c r="B1374" s="4">
        <v>1944</v>
      </c>
      <c r="C1374" s="4" t="s">
        <v>256</v>
      </c>
      <c r="E1374" s="4" t="s">
        <v>8342</v>
      </c>
      <c r="R1374" s="4" t="s">
        <v>116</v>
      </c>
      <c r="U1374" s="4" t="s">
        <v>413</v>
      </c>
      <c r="AI1374" s="4" t="s">
        <v>119</v>
      </c>
      <c r="AQ1374" s="4">
        <v>1949</v>
      </c>
      <c r="AS1374" s="4" t="s">
        <v>8343</v>
      </c>
      <c r="AU1374" s="5">
        <v>38463</v>
      </c>
      <c r="AX1374" s="4" t="s">
        <v>8343</v>
      </c>
      <c r="BD1374" s="4" t="s">
        <v>8344</v>
      </c>
      <c r="BF1374" s="4" t="s">
        <v>8345</v>
      </c>
      <c r="BL1374" s="4" t="s">
        <v>97</v>
      </c>
      <c r="BN1374" s="4" t="s">
        <v>97</v>
      </c>
      <c r="BY1374" s="4" t="s">
        <v>8346</v>
      </c>
      <c r="CA1374" s="6" t="str">
        <f>CONCATENATE(MID(AX1374,6,2),"/",MID(AX1374,9,2),"/",MID(AX1374,1,4))</f>
        <v>04/26/2010</v>
      </c>
      <c r="CB1374" s="7" t="str">
        <f>MID(BF1374,33,4)</f>
        <v>1413</v>
      </c>
    </row>
    <row r="1375" spans="1:80">
      <c r="A1375" s="12">
        <v>1414</v>
      </c>
      <c r="B1375" s="4">
        <v>1943</v>
      </c>
      <c r="C1375" s="4" t="s">
        <v>256</v>
      </c>
      <c r="J1375" s="4" t="s">
        <v>8347</v>
      </c>
      <c r="R1375" s="4" t="s">
        <v>85</v>
      </c>
      <c r="AN1375" s="4" t="s">
        <v>250</v>
      </c>
      <c r="AS1375" s="4" t="s">
        <v>8348</v>
      </c>
      <c r="AU1375" s="5">
        <v>38758</v>
      </c>
      <c r="AX1375" s="4" t="s">
        <v>8348</v>
      </c>
      <c r="BF1375" s="4" t="s">
        <v>8349</v>
      </c>
      <c r="BL1375" s="4" t="s">
        <v>97</v>
      </c>
      <c r="BN1375" s="4" t="s">
        <v>97</v>
      </c>
      <c r="BY1375" s="4" t="s">
        <v>8350</v>
      </c>
      <c r="CA1375" s="6" t="str">
        <f>CONCATENATE(MID(AX1375,6,2),"/",MID(AX1375,9,2),"/",MID(AX1375,1,4))</f>
        <v>04/26/2010</v>
      </c>
      <c r="CB1375" s="7" t="str">
        <f>MID(BF1375,33,4)</f>
        <v>1414</v>
      </c>
    </row>
    <row r="1376" spans="1:80">
      <c r="A1376" s="12">
        <v>1415</v>
      </c>
      <c r="B1376" s="4">
        <v>1942</v>
      </c>
      <c r="C1376" s="4" t="s">
        <v>256</v>
      </c>
      <c r="E1376" s="4" t="s">
        <v>8351</v>
      </c>
      <c r="R1376" s="4" t="s">
        <v>8352</v>
      </c>
      <c r="U1376" s="4" t="s">
        <v>6128</v>
      </c>
      <c r="AI1376" s="4" t="s">
        <v>129</v>
      </c>
      <c r="AQ1376" s="4">
        <v>1985</v>
      </c>
      <c r="AS1376" s="4" t="s">
        <v>8353</v>
      </c>
      <c r="AU1376" s="5">
        <v>38463</v>
      </c>
      <c r="AX1376" s="4" t="s">
        <v>8353</v>
      </c>
      <c r="BD1376" s="4" t="s">
        <v>8354</v>
      </c>
      <c r="BF1376" s="4" t="s">
        <v>8355</v>
      </c>
      <c r="BL1376" s="4" t="s">
        <v>97</v>
      </c>
      <c r="BN1376" s="4" t="s">
        <v>97</v>
      </c>
      <c r="BV1376" s="4" t="s">
        <v>8356</v>
      </c>
      <c r="BY1376" s="4" t="s">
        <v>8354</v>
      </c>
      <c r="CA1376" s="6" t="str">
        <f>CONCATENATE(MID(AX1376,6,2),"/",MID(AX1376,9,2),"/",MID(AX1376,1,4))</f>
        <v>04/26/2010</v>
      </c>
      <c r="CB1376" s="7" t="str">
        <f>MID(BF1376,33,4)</f>
        <v>1415</v>
      </c>
    </row>
    <row r="1377" spans="1:80">
      <c r="A1377" s="12">
        <v>1416</v>
      </c>
      <c r="B1377" s="4">
        <v>1939</v>
      </c>
      <c r="C1377" s="4" t="s">
        <v>256</v>
      </c>
      <c r="E1377" s="4" t="s">
        <v>8357</v>
      </c>
      <c r="R1377" s="4" t="s">
        <v>3335</v>
      </c>
      <c r="U1377" s="4" t="s">
        <v>454</v>
      </c>
      <c r="AI1377" s="4" t="s">
        <v>129</v>
      </c>
      <c r="AQ1377" s="4">
        <v>1989</v>
      </c>
      <c r="AS1377" s="4" t="s">
        <v>8358</v>
      </c>
      <c r="AU1377" s="4">
        <v>1992</v>
      </c>
      <c r="AX1377" s="4" t="s">
        <v>8358</v>
      </c>
      <c r="BD1377" s="4" t="s">
        <v>8359</v>
      </c>
      <c r="BF1377" s="4" t="s">
        <v>8360</v>
      </c>
      <c r="BL1377" s="4" t="s">
        <v>97</v>
      </c>
      <c r="BN1377" s="4" t="s">
        <v>97</v>
      </c>
      <c r="BV1377" s="4" t="s">
        <v>8361</v>
      </c>
      <c r="BY1377" s="4" t="s">
        <v>8362</v>
      </c>
      <c r="CA1377" s="6" t="str">
        <f>CONCATENATE(MID(AX1377,6,2),"/",MID(AX1377,9,2),"/",MID(AX1377,1,4))</f>
        <v>04/26/2010</v>
      </c>
      <c r="CB1377" s="7" t="str">
        <f>MID(BF1377,33,4)</f>
        <v>1416</v>
      </c>
    </row>
    <row r="1378" spans="1:80">
      <c r="A1378" s="12">
        <v>1417</v>
      </c>
      <c r="B1378" s="4">
        <v>1940</v>
      </c>
      <c r="C1378" s="4" t="s">
        <v>256</v>
      </c>
      <c r="J1378" s="4" t="s">
        <v>8363</v>
      </c>
      <c r="R1378" s="4" t="s">
        <v>85</v>
      </c>
      <c r="U1378" s="4" t="s">
        <v>2481</v>
      </c>
      <c r="AQ1378" s="4">
        <v>1985</v>
      </c>
      <c r="AS1378" s="4" t="s">
        <v>8364</v>
      </c>
      <c r="AU1378" s="5">
        <v>38756</v>
      </c>
      <c r="AX1378" s="4" t="s">
        <v>8364</v>
      </c>
      <c r="BD1378" s="4" t="s">
        <v>8365</v>
      </c>
      <c r="BF1378" s="4" t="s">
        <v>8366</v>
      </c>
      <c r="BL1378" s="4" t="s">
        <v>97</v>
      </c>
      <c r="BN1378" s="4" t="s">
        <v>97</v>
      </c>
      <c r="BV1378" s="4" t="s">
        <v>8367</v>
      </c>
      <c r="BY1378" s="4" t="s">
        <v>8368</v>
      </c>
      <c r="CA1378" s="6" t="str">
        <f>CONCATENATE(MID(AX1378,6,2),"/",MID(AX1378,9,2),"/",MID(AX1378,1,4))</f>
        <v>04/26/2010</v>
      </c>
      <c r="CB1378" s="7" t="str">
        <f>MID(BF1378,33,4)</f>
        <v>1417</v>
      </c>
    </row>
    <row r="1379" spans="1:80">
      <c r="A1379" s="12">
        <v>1418</v>
      </c>
      <c r="B1379" s="4">
        <v>1936</v>
      </c>
      <c r="C1379" s="4" t="s">
        <v>256</v>
      </c>
      <c r="J1379" s="4" t="s">
        <v>8363</v>
      </c>
      <c r="R1379" s="4" t="s">
        <v>85</v>
      </c>
      <c r="U1379" s="4" t="s">
        <v>2481</v>
      </c>
      <c r="AQ1379" s="4">
        <v>1985</v>
      </c>
      <c r="AS1379" s="4" t="s">
        <v>8369</v>
      </c>
      <c r="AU1379" s="5">
        <v>38755</v>
      </c>
      <c r="AX1379" s="4" t="s">
        <v>8369</v>
      </c>
      <c r="BD1379" s="4" t="s">
        <v>8370</v>
      </c>
      <c r="BF1379" s="4" t="s">
        <v>8371</v>
      </c>
      <c r="BL1379" s="4" t="s">
        <v>97</v>
      </c>
      <c r="BN1379" s="4" t="s">
        <v>97</v>
      </c>
      <c r="BV1379" s="4" t="s">
        <v>8372</v>
      </c>
      <c r="BY1379" s="4" t="s">
        <v>8373</v>
      </c>
      <c r="CA1379" s="6" t="str">
        <f>CONCATENATE(MID(AX1379,6,2),"/",MID(AX1379,9,2),"/",MID(AX1379,1,4))</f>
        <v>04/26/2010</v>
      </c>
      <c r="CB1379" s="7" t="str">
        <f>MID(BF1379,33,4)</f>
        <v>1418</v>
      </c>
    </row>
    <row r="1380" spans="1:80">
      <c r="A1380" s="12">
        <v>1419</v>
      </c>
      <c r="B1380" s="4">
        <v>1938</v>
      </c>
      <c r="C1380" s="4" t="s">
        <v>256</v>
      </c>
      <c r="E1380" s="4" t="s">
        <v>8374</v>
      </c>
      <c r="U1380" s="4" t="s">
        <v>594</v>
      </c>
      <c r="AI1380" s="4" t="s">
        <v>129</v>
      </c>
      <c r="AQ1380" s="4">
        <v>1977</v>
      </c>
      <c r="AS1380" s="4" t="s">
        <v>8375</v>
      </c>
      <c r="AU1380" s="5">
        <v>38463</v>
      </c>
      <c r="AX1380" s="4" t="s">
        <v>8375</v>
      </c>
      <c r="BD1380" s="4" t="s">
        <v>8376</v>
      </c>
      <c r="BF1380" s="4" t="s">
        <v>8377</v>
      </c>
      <c r="BL1380" s="4" t="s">
        <v>97</v>
      </c>
      <c r="BN1380" s="4" t="s">
        <v>97</v>
      </c>
      <c r="BV1380" s="4" t="s">
        <v>8378</v>
      </c>
      <c r="BY1380" s="4" t="s">
        <v>8379</v>
      </c>
      <c r="CA1380" s="6" t="str">
        <f>CONCATENATE(MID(AX1380,6,2),"/",MID(AX1380,9,2),"/",MID(AX1380,1,4))</f>
        <v>04/26/2010</v>
      </c>
      <c r="CB1380" s="7" t="str">
        <f>MID(BF1380,33,4)</f>
        <v>1419</v>
      </c>
    </row>
    <row r="1381" spans="1:80">
      <c r="A1381" s="12">
        <v>1420</v>
      </c>
      <c r="B1381" s="4">
        <v>1937</v>
      </c>
      <c r="C1381" s="4" t="s">
        <v>256</v>
      </c>
      <c r="E1381" s="4" t="s">
        <v>169</v>
      </c>
      <c r="R1381" s="4" t="s">
        <v>92</v>
      </c>
      <c r="U1381" s="4" t="s">
        <v>6022</v>
      </c>
      <c r="AI1381" s="4" t="s">
        <v>129</v>
      </c>
      <c r="AQ1381" s="4">
        <v>1988</v>
      </c>
      <c r="AS1381" s="4" t="s">
        <v>8380</v>
      </c>
      <c r="AU1381" s="5">
        <v>38463</v>
      </c>
      <c r="AX1381" s="4" t="s">
        <v>8380</v>
      </c>
      <c r="BD1381" s="4" t="s">
        <v>8381</v>
      </c>
      <c r="BF1381" s="4" t="s">
        <v>8382</v>
      </c>
      <c r="BL1381" s="4" t="s">
        <v>97</v>
      </c>
      <c r="BN1381" s="4" t="s">
        <v>97</v>
      </c>
      <c r="BV1381" s="4" t="s">
        <v>8383</v>
      </c>
      <c r="BY1381" s="4" t="s">
        <v>8384</v>
      </c>
      <c r="CA1381" s="6" t="str">
        <f>CONCATENATE(MID(AX1381,6,2),"/",MID(AX1381,9,2),"/",MID(AX1381,1,4))</f>
        <v>04/26/2010</v>
      </c>
      <c r="CB1381" s="7" t="str">
        <f>MID(BF1381,33,4)</f>
        <v>1420</v>
      </c>
    </row>
    <row r="1382" spans="1:80">
      <c r="A1382" s="12">
        <v>1421</v>
      </c>
      <c r="B1382" s="4">
        <v>1935</v>
      </c>
      <c r="C1382" s="4" t="s">
        <v>256</v>
      </c>
      <c r="E1382" s="4" t="s">
        <v>8385</v>
      </c>
      <c r="R1382" s="4" t="s">
        <v>8386</v>
      </c>
      <c r="U1382" s="4" t="s">
        <v>454</v>
      </c>
      <c r="AI1382" s="4" t="s">
        <v>129</v>
      </c>
      <c r="AQ1382" s="4">
        <v>1990</v>
      </c>
      <c r="AS1382" s="4" t="s">
        <v>8387</v>
      </c>
      <c r="AU1382" s="5">
        <v>38463</v>
      </c>
      <c r="AX1382" s="4" t="s">
        <v>8387</v>
      </c>
      <c r="BD1382" s="4" t="s">
        <v>8388</v>
      </c>
      <c r="BF1382" s="4" t="s">
        <v>8389</v>
      </c>
      <c r="BL1382" s="4" t="s">
        <v>97</v>
      </c>
      <c r="BN1382" s="4" t="s">
        <v>97</v>
      </c>
      <c r="BV1382" s="4" t="s">
        <v>8390</v>
      </c>
      <c r="BY1382" s="4" t="s">
        <v>8391</v>
      </c>
      <c r="CA1382" s="6" t="str">
        <f>CONCATENATE(MID(AX1382,6,2),"/",MID(AX1382,9,2),"/",MID(AX1382,1,4))</f>
        <v>04/26/2010</v>
      </c>
      <c r="CB1382" s="7" t="str">
        <f>MID(BF1382,33,4)</f>
        <v>1421</v>
      </c>
    </row>
    <row r="1383" spans="1:80">
      <c r="A1383" s="12">
        <v>1422</v>
      </c>
      <c r="B1383" s="4">
        <v>1934</v>
      </c>
      <c r="C1383" s="4" t="s">
        <v>256</v>
      </c>
      <c r="E1383" s="4" t="s">
        <v>8392</v>
      </c>
      <c r="U1383" s="4" t="s">
        <v>829</v>
      </c>
      <c r="AI1383" s="4" t="s">
        <v>129</v>
      </c>
      <c r="AQ1383" s="4">
        <v>1964</v>
      </c>
      <c r="AS1383" s="4" t="s">
        <v>8393</v>
      </c>
      <c r="AU1383" s="4">
        <v>1964</v>
      </c>
      <c r="AX1383" s="4" t="s">
        <v>8393</v>
      </c>
      <c r="BD1383" s="4" t="s">
        <v>8394</v>
      </c>
      <c r="BF1383" s="4" t="s">
        <v>8395</v>
      </c>
      <c r="BL1383" s="4" t="s">
        <v>97</v>
      </c>
      <c r="BN1383" s="4" t="s">
        <v>97</v>
      </c>
      <c r="BY1383" s="4" t="s">
        <v>8396</v>
      </c>
      <c r="CA1383" s="6" t="str">
        <f>CONCATENATE(MID(AX1383,6,2),"/",MID(AX1383,9,2),"/",MID(AX1383,1,4))</f>
        <v>04/26/2010</v>
      </c>
      <c r="CB1383" s="7" t="str">
        <f>MID(BF1383,33,4)</f>
        <v>1422</v>
      </c>
    </row>
    <row r="1384" spans="1:80">
      <c r="A1384" s="12">
        <v>1423</v>
      </c>
      <c r="B1384" s="4">
        <v>1933</v>
      </c>
      <c r="C1384" s="4" t="s">
        <v>256</v>
      </c>
      <c r="J1384" s="4" t="s">
        <v>8397</v>
      </c>
      <c r="R1384" s="4" t="s">
        <v>85</v>
      </c>
      <c r="U1384" s="4" t="s">
        <v>594</v>
      </c>
      <c r="AI1384" s="4" t="s">
        <v>91</v>
      </c>
      <c r="AN1384" s="4" t="s">
        <v>157</v>
      </c>
      <c r="AQ1384" s="4">
        <v>1987</v>
      </c>
      <c r="AS1384" s="4" t="s">
        <v>8398</v>
      </c>
      <c r="AU1384" s="5">
        <v>38757</v>
      </c>
      <c r="AX1384" s="4" t="s">
        <v>8398</v>
      </c>
      <c r="BD1384" s="4" t="s">
        <v>8399</v>
      </c>
      <c r="BF1384" s="4" t="s">
        <v>8400</v>
      </c>
      <c r="BL1384" s="4" t="s">
        <v>97</v>
      </c>
      <c r="BN1384" s="4" t="s">
        <v>97</v>
      </c>
      <c r="BV1384" s="4" t="s">
        <v>8401</v>
      </c>
      <c r="BY1384" s="4" t="s">
        <v>8402</v>
      </c>
      <c r="CA1384" s="6" t="str">
        <f>CONCATENATE(MID(AX1384,6,2),"/",MID(AX1384,9,2),"/",MID(AX1384,1,4))</f>
        <v>04/26/2010</v>
      </c>
      <c r="CB1384" s="7" t="str">
        <f>MID(BF1384,33,4)</f>
        <v>1423</v>
      </c>
    </row>
    <row r="1385" spans="1:80">
      <c r="A1385" s="12">
        <v>1424</v>
      </c>
      <c r="B1385" s="4">
        <v>1932</v>
      </c>
      <c r="C1385" s="4" t="s">
        <v>256</v>
      </c>
      <c r="E1385" s="4" t="s">
        <v>8403</v>
      </c>
      <c r="R1385" s="4" t="s">
        <v>8404</v>
      </c>
      <c r="U1385" s="4" t="s">
        <v>413</v>
      </c>
      <c r="AI1385" s="4" t="s">
        <v>119</v>
      </c>
      <c r="AQ1385" s="4">
        <v>1949</v>
      </c>
      <c r="AS1385" s="4" t="s">
        <v>8405</v>
      </c>
      <c r="AU1385" s="4">
        <v>1958</v>
      </c>
      <c r="AX1385" s="4" t="s">
        <v>8405</v>
      </c>
      <c r="BD1385" s="4" t="s">
        <v>8406</v>
      </c>
      <c r="BF1385" s="4" t="s">
        <v>8407</v>
      </c>
      <c r="BL1385" s="4" t="s">
        <v>97</v>
      </c>
      <c r="BN1385" s="4" t="s">
        <v>97</v>
      </c>
      <c r="BV1385" s="4" t="s">
        <v>8408</v>
      </c>
      <c r="BY1385" s="4" t="s">
        <v>8409</v>
      </c>
      <c r="CA1385" s="6" t="str">
        <f>CONCATENATE(MID(AX1385,6,2),"/",MID(AX1385,9,2),"/",MID(AX1385,1,4))</f>
        <v>04/26/2010</v>
      </c>
      <c r="CB1385" s="7" t="str">
        <f>MID(BF1385,33,4)</f>
        <v>1424</v>
      </c>
    </row>
    <row r="1386" spans="1:80">
      <c r="A1386" s="12">
        <v>1425</v>
      </c>
      <c r="B1386" s="4">
        <v>1930</v>
      </c>
      <c r="C1386" s="4" t="s">
        <v>256</v>
      </c>
      <c r="E1386" s="4" t="s">
        <v>8410</v>
      </c>
      <c r="J1386" s="4" t="s">
        <v>8397</v>
      </c>
      <c r="R1386" s="4" t="s">
        <v>85</v>
      </c>
      <c r="U1386" s="4" t="s">
        <v>454</v>
      </c>
      <c r="X1386" s="4" t="s">
        <v>8411</v>
      </c>
      <c r="AF1386" s="4" t="s">
        <v>8412</v>
      </c>
      <c r="AI1386" s="4" t="s">
        <v>91</v>
      </c>
      <c r="AN1386" s="4" t="s">
        <v>92</v>
      </c>
      <c r="AQ1386" s="4">
        <v>1988</v>
      </c>
      <c r="AS1386" s="4" t="s">
        <v>8413</v>
      </c>
      <c r="AU1386" s="5">
        <v>38757</v>
      </c>
      <c r="AX1386" s="4" t="s">
        <v>8413</v>
      </c>
      <c r="BD1386" s="4" t="s">
        <v>8414</v>
      </c>
      <c r="BF1386" s="4" t="s">
        <v>8415</v>
      </c>
      <c r="BL1386" s="4" t="s">
        <v>97</v>
      </c>
      <c r="BN1386" s="4" t="s">
        <v>97</v>
      </c>
      <c r="BV1386" s="4" t="s">
        <v>8416</v>
      </c>
      <c r="BY1386" s="4" t="s">
        <v>8417</v>
      </c>
      <c r="CA1386" s="6" t="str">
        <f>CONCATENATE(MID(AX1386,6,2),"/",MID(AX1386,9,2),"/",MID(AX1386,1,4))</f>
        <v>04/26/2010</v>
      </c>
      <c r="CB1386" s="7" t="str">
        <f>MID(BF1386,33,4)</f>
        <v>1425</v>
      </c>
    </row>
    <row r="1387" spans="1:80">
      <c r="A1387" s="12">
        <v>1426</v>
      </c>
      <c r="B1387" s="4">
        <v>1931</v>
      </c>
      <c r="C1387" s="4" t="s">
        <v>256</v>
      </c>
      <c r="E1387" s="4" t="s">
        <v>8418</v>
      </c>
      <c r="R1387" s="4" t="s">
        <v>8419</v>
      </c>
      <c r="U1387" s="4" t="s">
        <v>454</v>
      </c>
      <c r="AI1387" s="4" t="s">
        <v>129</v>
      </c>
      <c r="AQ1387" s="4">
        <v>1990</v>
      </c>
      <c r="AS1387" s="4" t="s">
        <v>8420</v>
      </c>
      <c r="AU1387" s="5">
        <v>38463</v>
      </c>
      <c r="AX1387" s="4" t="s">
        <v>8420</v>
      </c>
      <c r="BD1387" s="4" t="s">
        <v>8421</v>
      </c>
      <c r="BF1387" s="4" t="s">
        <v>8422</v>
      </c>
      <c r="BL1387" s="4" t="s">
        <v>97</v>
      </c>
      <c r="BN1387" s="4" t="s">
        <v>97</v>
      </c>
      <c r="BV1387" s="4" t="s">
        <v>8423</v>
      </c>
      <c r="BY1387" s="4" t="s">
        <v>8424</v>
      </c>
      <c r="CA1387" s="6" t="str">
        <f>CONCATENATE(MID(AX1387,6,2),"/",MID(AX1387,9,2),"/",MID(AX1387,1,4))</f>
        <v>04/26/2010</v>
      </c>
      <c r="CB1387" s="7" t="str">
        <f>MID(BF1387,33,4)</f>
        <v>1426</v>
      </c>
    </row>
    <row r="1388" spans="1:80">
      <c r="A1388" s="12">
        <v>1427</v>
      </c>
      <c r="B1388" s="4">
        <v>1929</v>
      </c>
      <c r="C1388" s="4" t="s">
        <v>256</v>
      </c>
      <c r="E1388" s="4" t="s">
        <v>8425</v>
      </c>
      <c r="R1388" s="4" t="s">
        <v>8426</v>
      </c>
      <c r="U1388" s="4" t="s">
        <v>454</v>
      </c>
      <c r="AI1388" s="4" t="s">
        <v>129</v>
      </c>
      <c r="AQ1388" s="4">
        <v>1990</v>
      </c>
      <c r="AS1388" s="4" t="s">
        <v>8427</v>
      </c>
      <c r="AU1388" s="5">
        <v>38463</v>
      </c>
      <c r="AX1388" s="4" t="s">
        <v>8427</v>
      </c>
      <c r="BD1388" s="4" t="s">
        <v>8428</v>
      </c>
      <c r="BF1388" s="4" t="s">
        <v>8429</v>
      </c>
      <c r="BL1388" s="4" t="s">
        <v>97</v>
      </c>
      <c r="BN1388" s="4" t="s">
        <v>97</v>
      </c>
      <c r="BY1388" s="4" t="s">
        <v>8430</v>
      </c>
      <c r="CA1388" s="6" t="str">
        <f>CONCATENATE(MID(AX1388,6,2),"/",MID(AX1388,9,2),"/",MID(AX1388,1,4))</f>
        <v>04/26/2010</v>
      </c>
      <c r="CB1388" s="7" t="str">
        <f>MID(BF1388,33,4)</f>
        <v>1427</v>
      </c>
    </row>
    <row r="1389" spans="1:80">
      <c r="A1389" s="12">
        <v>1428</v>
      </c>
      <c r="B1389" s="4">
        <v>1928</v>
      </c>
      <c r="C1389" s="4" t="s">
        <v>256</v>
      </c>
      <c r="E1389" s="4" t="s">
        <v>8431</v>
      </c>
      <c r="J1389" s="4" t="s">
        <v>8397</v>
      </c>
      <c r="R1389" s="4" t="s">
        <v>85</v>
      </c>
      <c r="U1389" s="4" t="s">
        <v>280</v>
      </c>
      <c r="X1389" s="4" t="s">
        <v>5225</v>
      </c>
      <c r="AF1389" s="4" t="s">
        <v>118</v>
      </c>
      <c r="AI1389" s="4" t="s">
        <v>119</v>
      </c>
      <c r="AN1389" s="4" t="s">
        <v>92</v>
      </c>
      <c r="AQ1389" s="4">
        <v>1987</v>
      </c>
      <c r="AS1389" s="4" t="s">
        <v>8432</v>
      </c>
      <c r="AU1389" s="5">
        <v>38755</v>
      </c>
      <c r="AX1389" s="4" t="s">
        <v>8432</v>
      </c>
      <c r="BD1389" s="4" t="s">
        <v>8433</v>
      </c>
      <c r="BF1389" s="4" t="s">
        <v>8434</v>
      </c>
      <c r="BL1389" s="4" t="s">
        <v>97</v>
      </c>
      <c r="BN1389" s="4" t="s">
        <v>97</v>
      </c>
      <c r="BV1389" s="4" t="s">
        <v>8435</v>
      </c>
      <c r="BY1389" s="4" t="s">
        <v>5517</v>
      </c>
      <c r="CA1389" s="6" t="str">
        <f>CONCATENATE(MID(AX1389,6,2),"/",MID(AX1389,9,2),"/",MID(AX1389,1,4))</f>
        <v>04/26/2010</v>
      </c>
      <c r="CB1389" s="7" t="str">
        <f>MID(BF1389,33,4)</f>
        <v>1428</v>
      </c>
    </row>
    <row r="1390" spans="1:80">
      <c r="A1390" s="12">
        <v>1429</v>
      </c>
      <c r="B1390" s="4">
        <v>1926</v>
      </c>
      <c r="C1390" s="4" t="s">
        <v>256</v>
      </c>
      <c r="E1390" s="4" t="s">
        <v>8436</v>
      </c>
      <c r="R1390" s="4" t="s">
        <v>116</v>
      </c>
      <c r="U1390" s="4" t="s">
        <v>739</v>
      </c>
      <c r="AI1390" s="4" t="s">
        <v>119</v>
      </c>
      <c r="AQ1390" s="4">
        <v>1942</v>
      </c>
      <c r="AS1390" s="4" t="s">
        <v>8437</v>
      </c>
      <c r="AU1390" s="5">
        <v>38463</v>
      </c>
      <c r="AX1390" s="4" t="s">
        <v>8437</v>
      </c>
      <c r="BD1390" s="4" t="s">
        <v>8438</v>
      </c>
      <c r="BF1390" s="4" t="s">
        <v>8439</v>
      </c>
      <c r="BL1390" s="4" t="s">
        <v>97</v>
      </c>
      <c r="BN1390" s="4" t="s">
        <v>97</v>
      </c>
      <c r="BV1390" s="4" t="s">
        <v>8440</v>
      </c>
      <c r="BY1390" s="4" t="s">
        <v>8441</v>
      </c>
      <c r="CA1390" s="6" t="str">
        <f>CONCATENATE(MID(AX1390,6,2),"/",MID(AX1390,9,2),"/",MID(AX1390,1,4))</f>
        <v>04/26/2010</v>
      </c>
      <c r="CB1390" s="7" t="str">
        <f>MID(BF1390,33,4)</f>
        <v>1429</v>
      </c>
    </row>
    <row r="1391" spans="1:80">
      <c r="A1391" s="12">
        <v>1430</v>
      </c>
      <c r="B1391" s="4">
        <v>1927</v>
      </c>
      <c r="C1391" s="4" t="s">
        <v>256</v>
      </c>
      <c r="J1391" s="4" t="s">
        <v>8442</v>
      </c>
      <c r="R1391" s="4" t="s">
        <v>2395</v>
      </c>
      <c r="U1391" s="4" t="s">
        <v>2481</v>
      </c>
      <c r="AI1391" s="4" t="s">
        <v>109</v>
      </c>
      <c r="AN1391" s="4" t="s">
        <v>2395</v>
      </c>
      <c r="AQ1391" s="4">
        <v>1988</v>
      </c>
      <c r="AS1391" s="4" t="s">
        <v>8443</v>
      </c>
      <c r="AU1391" s="5">
        <v>38760</v>
      </c>
      <c r="AX1391" s="4" t="s">
        <v>8443</v>
      </c>
      <c r="BF1391" s="4" t="s">
        <v>8444</v>
      </c>
      <c r="BL1391" s="4" t="s">
        <v>97</v>
      </c>
      <c r="BN1391" s="4" t="s">
        <v>97</v>
      </c>
      <c r="BV1391" s="4" t="s">
        <v>8445</v>
      </c>
      <c r="BY1391" s="4" t="s">
        <v>8446</v>
      </c>
      <c r="CA1391" s="6" t="str">
        <f>CONCATENATE(MID(AX1391,6,2),"/",MID(AX1391,9,2),"/",MID(AX1391,1,4))</f>
        <v>04/26/2010</v>
      </c>
      <c r="CB1391" s="7" t="str">
        <f>MID(BF1391,33,4)</f>
        <v>1430</v>
      </c>
    </row>
    <row r="1392" spans="1:80">
      <c r="A1392" s="12">
        <v>1431</v>
      </c>
      <c r="B1392" s="4">
        <v>1925</v>
      </c>
      <c r="C1392" s="4" t="s">
        <v>256</v>
      </c>
      <c r="J1392" s="4" t="s">
        <v>8442</v>
      </c>
      <c r="R1392" s="4" t="s">
        <v>2395</v>
      </c>
      <c r="AI1392" s="4" t="s">
        <v>129</v>
      </c>
      <c r="AN1392" s="4" t="s">
        <v>2395</v>
      </c>
      <c r="AQ1392" s="4">
        <v>1982</v>
      </c>
      <c r="AS1392" s="4" t="s">
        <v>8447</v>
      </c>
      <c r="AU1392" s="5">
        <v>38762</v>
      </c>
      <c r="AX1392" s="4" t="s">
        <v>8447</v>
      </c>
      <c r="BD1392" s="4" t="s">
        <v>8448</v>
      </c>
      <c r="BF1392" s="4" t="s">
        <v>8449</v>
      </c>
      <c r="BL1392" s="4" t="s">
        <v>97</v>
      </c>
      <c r="BN1392" s="4" t="s">
        <v>97</v>
      </c>
      <c r="BV1392" s="4" t="s">
        <v>8450</v>
      </c>
      <c r="BY1392" s="4" t="s">
        <v>8451</v>
      </c>
      <c r="CA1392" s="6" t="str">
        <f>CONCATENATE(MID(AX1392,6,2),"/",MID(AX1392,9,2),"/",MID(AX1392,1,4))</f>
        <v>04/26/2010</v>
      </c>
      <c r="CB1392" s="7" t="str">
        <f>MID(BF1392,33,4)</f>
        <v>1431</v>
      </c>
    </row>
    <row r="1393" spans="1:80">
      <c r="A1393" s="12">
        <v>1432</v>
      </c>
      <c r="B1393" s="4">
        <v>1924</v>
      </c>
      <c r="C1393" s="4" t="s">
        <v>256</v>
      </c>
      <c r="E1393" s="4" t="s">
        <v>169</v>
      </c>
      <c r="R1393" s="4" t="s">
        <v>8426</v>
      </c>
      <c r="U1393" s="4" t="s">
        <v>454</v>
      </c>
      <c r="AI1393" s="4" t="s">
        <v>129</v>
      </c>
      <c r="AQ1393" s="4">
        <v>1989</v>
      </c>
      <c r="AS1393" s="4" t="s">
        <v>8452</v>
      </c>
      <c r="AU1393" s="5">
        <v>38463</v>
      </c>
      <c r="AX1393" s="4" t="s">
        <v>8452</v>
      </c>
      <c r="BD1393" s="4" t="s">
        <v>8453</v>
      </c>
      <c r="BF1393" s="4" t="s">
        <v>8454</v>
      </c>
      <c r="BL1393" s="4" t="s">
        <v>97</v>
      </c>
      <c r="BN1393" s="4" t="s">
        <v>97</v>
      </c>
      <c r="BV1393" s="4" t="s">
        <v>8455</v>
      </c>
      <c r="BY1393" s="4" t="s">
        <v>8456</v>
      </c>
      <c r="CA1393" s="6" t="str">
        <f>CONCATENATE(MID(AX1393,6,2),"/",MID(AX1393,9,2),"/",MID(AX1393,1,4))</f>
        <v>04/26/2010</v>
      </c>
      <c r="CB1393" s="7" t="str">
        <f>MID(BF1393,33,4)</f>
        <v>1432</v>
      </c>
    </row>
    <row r="1394" spans="1:80">
      <c r="A1394" s="12">
        <v>1433</v>
      </c>
      <c r="B1394" s="4">
        <v>1923</v>
      </c>
      <c r="C1394" s="4" t="s">
        <v>256</v>
      </c>
      <c r="J1394" s="4" t="s">
        <v>8457</v>
      </c>
      <c r="R1394" s="4" t="s">
        <v>724</v>
      </c>
      <c r="U1394" s="4" t="s">
        <v>8458</v>
      </c>
      <c r="X1394" s="4" t="s">
        <v>8459</v>
      </c>
      <c r="AF1394" s="4" t="s">
        <v>2864</v>
      </c>
      <c r="AI1394" s="4" t="s">
        <v>91</v>
      </c>
      <c r="AN1394" s="4" t="s">
        <v>724</v>
      </c>
      <c r="AQ1394" s="4">
        <v>1945</v>
      </c>
      <c r="AS1394" s="4" t="s">
        <v>8460</v>
      </c>
      <c r="AU1394" s="5">
        <v>38756</v>
      </c>
      <c r="AX1394" s="4" t="s">
        <v>8460</v>
      </c>
      <c r="BD1394" s="4" t="s">
        <v>8461</v>
      </c>
      <c r="BF1394" s="4" t="s">
        <v>8462</v>
      </c>
      <c r="BL1394" s="4" t="s">
        <v>97</v>
      </c>
      <c r="BN1394" s="4" t="s">
        <v>97</v>
      </c>
      <c r="BY1394" s="4" t="s">
        <v>8463</v>
      </c>
      <c r="CA1394" s="6" t="str">
        <f>CONCATENATE(MID(AX1394,6,2),"/",MID(AX1394,9,2),"/",MID(AX1394,1,4))</f>
        <v>04/26/2010</v>
      </c>
      <c r="CB1394" s="7" t="str">
        <f>MID(BF1394,33,4)</f>
        <v>1433</v>
      </c>
    </row>
    <row r="1395" spans="1:80">
      <c r="A1395" s="12">
        <v>1434</v>
      </c>
      <c r="B1395" s="4">
        <v>1922</v>
      </c>
      <c r="C1395" s="4" t="s">
        <v>256</v>
      </c>
      <c r="E1395" s="4" t="s">
        <v>8464</v>
      </c>
      <c r="AI1395" s="4" t="s">
        <v>119</v>
      </c>
      <c r="AS1395" s="4" t="s">
        <v>8465</v>
      </c>
      <c r="AU1395" s="5">
        <v>38463</v>
      </c>
      <c r="AX1395" s="4" t="s">
        <v>8465</v>
      </c>
      <c r="BF1395" s="4" t="s">
        <v>8466</v>
      </c>
      <c r="BL1395" s="4" t="s">
        <v>97</v>
      </c>
      <c r="BN1395" s="4" t="s">
        <v>97</v>
      </c>
      <c r="BY1395" s="4" t="s">
        <v>8467</v>
      </c>
      <c r="CA1395" s="6" t="str">
        <f>CONCATENATE(MID(AX1395,6,2),"/",MID(AX1395,9,2),"/",MID(AX1395,1,4))</f>
        <v>04/26/2010</v>
      </c>
      <c r="CB1395" s="7" t="str">
        <f>MID(BF1395,33,4)</f>
        <v>1434</v>
      </c>
    </row>
    <row r="1396" spans="1:80">
      <c r="A1396" s="12">
        <v>1435</v>
      </c>
      <c r="B1396" s="4">
        <v>1920</v>
      </c>
      <c r="C1396" s="4" t="s">
        <v>256</v>
      </c>
      <c r="E1396" s="4" t="s">
        <v>8468</v>
      </c>
      <c r="AI1396" s="4" t="s">
        <v>119</v>
      </c>
      <c r="AS1396" s="4" t="s">
        <v>8469</v>
      </c>
      <c r="AU1396" s="5">
        <v>38463</v>
      </c>
      <c r="AX1396" s="4" t="s">
        <v>8469</v>
      </c>
      <c r="BF1396" s="4" t="s">
        <v>8470</v>
      </c>
      <c r="BL1396" s="4" t="s">
        <v>97</v>
      </c>
      <c r="BN1396" s="4" t="s">
        <v>97</v>
      </c>
      <c r="BY1396" s="4" t="s">
        <v>8471</v>
      </c>
      <c r="CA1396" s="6" t="str">
        <f>CONCATENATE(MID(AX1396,6,2),"/",MID(AX1396,9,2),"/",MID(AX1396,1,4))</f>
        <v>04/26/2010</v>
      </c>
      <c r="CB1396" s="7" t="str">
        <f>MID(BF1396,33,4)</f>
        <v>1435</v>
      </c>
    </row>
    <row r="1397" spans="1:80">
      <c r="A1397" s="12">
        <v>1436</v>
      </c>
      <c r="B1397" s="4">
        <v>1921</v>
      </c>
      <c r="C1397" s="4" t="s">
        <v>256</v>
      </c>
      <c r="J1397" s="4" t="s">
        <v>8457</v>
      </c>
      <c r="R1397" s="4" t="s">
        <v>724</v>
      </c>
      <c r="U1397" s="4" t="s">
        <v>8458</v>
      </c>
      <c r="X1397" s="4" t="s">
        <v>8459</v>
      </c>
      <c r="AF1397" s="4" t="s">
        <v>2864</v>
      </c>
      <c r="AI1397" s="4" t="s">
        <v>91</v>
      </c>
      <c r="AN1397" s="4" t="s">
        <v>724</v>
      </c>
      <c r="AQ1397" s="4">
        <v>1945</v>
      </c>
      <c r="AS1397" s="4" t="s">
        <v>8472</v>
      </c>
      <c r="AU1397" s="5">
        <v>38756</v>
      </c>
      <c r="AX1397" s="4" t="s">
        <v>8472</v>
      </c>
      <c r="BD1397" s="4" t="s">
        <v>8473</v>
      </c>
      <c r="BF1397" s="4" t="s">
        <v>8474</v>
      </c>
      <c r="BL1397" s="4" t="s">
        <v>97</v>
      </c>
      <c r="BN1397" s="4" t="s">
        <v>97</v>
      </c>
      <c r="BY1397" s="4" t="s">
        <v>8475</v>
      </c>
      <c r="CA1397" s="6" t="str">
        <f>CONCATENATE(MID(AX1397,6,2),"/",MID(AX1397,9,2),"/",MID(AX1397,1,4))</f>
        <v>04/26/2010</v>
      </c>
      <c r="CB1397" s="7" t="str">
        <f>MID(BF1397,33,4)</f>
        <v>1436</v>
      </c>
    </row>
    <row r="1398" spans="1:80">
      <c r="A1398" s="12">
        <v>1437</v>
      </c>
      <c r="B1398" s="4">
        <v>1919</v>
      </c>
      <c r="C1398" s="4" t="s">
        <v>256</v>
      </c>
      <c r="J1398" s="4" t="s">
        <v>8457</v>
      </c>
      <c r="U1398" s="4" t="s">
        <v>594</v>
      </c>
      <c r="X1398" s="4" t="s">
        <v>8476</v>
      </c>
      <c r="AI1398" s="4" t="s">
        <v>109</v>
      </c>
      <c r="AQ1398" s="4">
        <v>1973</v>
      </c>
      <c r="AS1398" s="4" t="s">
        <v>8477</v>
      </c>
      <c r="AU1398" s="5">
        <v>38754</v>
      </c>
      <c r="AX1398" s="4" t="s">
        <v>8477</v>
      </c>
      <c r="BF1398" s="4" t="s">
        <v>8478</v>
      </c>
      <c r="BL1398" s="4" t="s">
        <v>97</v>
      </c>
      <c r="BN1398" s="4" t="s">
        <v>97</v>
      </c>
      <c r="BY1398" s="4" t="s">
        <v>8479</v>
      </c>
      <c r="CA1398" s="6" t="str">
        <f>CONCATENATE(MID(AX1398,6,2),"/",MID(AX1398,9,2),"/",MID(AX1398,1,4))</f>
        <v>04/26/2010</v>
      </c>
      <c r="CB1398" s="7" t="str">
        <f>MID(BF1398,33,4)</f>
        <v>1437</v>
      </c>
    </row>
    <row r="1399" spans="1:80">
      <c r="A1399" s="12">
        <v>1438</v>
      </c>
      <c r="B1399" s="4">
        <v>1918</v>
      </c>
      <c r="C1399" s="4" t="s">
        <v>256</v>
      </c>
      <c r="E1399" s="4" t="s">
        <v>8480</v>
      </c>
      <c r="J1399" s="4" t="s">
        <v>8481</v>
      </c>
      <c r="AS1399" s="4" t="s">
        <v>8482</v>
      </c>
      <c r="AU1399" s="5">
        <v>38761</v>
      </c>
      <c r="AX1399" s="4" t="s">
        <v>8482</v>
      </c>
      <c r="BF1399" s="4" t="s">
        <v>8483</v>
      </c>
      <c r="BL1399" s="4" t="s">
        <v>97</v>
      </c>
      <c r="BN1399" s="4" t="s">
        <v>97</v>
      </c>
      <c r="BY1399" s="4" t="s">
        <v>8484</v>
      </c>
      <c r="CA1399" s="6" t="str">
        <f>CONCATENATE(MID(AX1399,6,2),"/",MID(AX1399,9,2),"/",MID(AX1399,1,4))</f>
        <v>04/26/2010</v>
      </c>
      <c r="CB1399" s="7" t="str">
        <f>MID(BF1399,33,4)</f>
        <v>1438</v>
      </c>
    </row>
    <row r="1400" spans="1:80">
      <c r="A1400" s="12">
        <v>1439</v>
      </c>
      <c r="B1400" s="4">
        <v>1917</v>
      </c>
      <c r="C1400" s="4" t="s">
        <v>256</v>
      </c>
      <c r="J1400" s="4" t="s">
        <v>8485</v>
      </c>
      <c r="R1400" s="4" t="s">
        <v>85</v>
      </c>
      <c r="AI1400" s="4" t="s">
        <v>91</v>
      </c>
      <c r="AQ1400" s="4">
        <v>1978</v>
      </c>
      <c r="AS1400" s="4" t="s">
        <v>8486</v>
      </c>
      <c r="AU1400" s="5">
        <v>38759</v>
      </c>
      <c r="AX1400" s="4" t="s">
        <v>8486</v>
      </c>
      <c r="BD1400" s="4" t="s">
        <v>8487</v>
      </c>
      <c r="BF1400" s="4" t="s">
        <v>8488</v>
      </c>
      <c r="BL1400" s="4" t="s">
        <v>97</v>
      </c>
      <c r="BN1400" s="4" t="s">
        <v>97</v>
      </c>
      <c r="BV1400" s="4" t="s">
        <v>8489</v>
      </c>
      <c r="BY1400" s="4" t="s">
        <v>8490</v>
      </c>
      <c r="CA1400" s="6" t="str">
        <f>CONCATENATE(MID(AX1400,6,2),"/",MID(AX1400,9,2),"/",MID(AX1400,1,4))</f>
        <v>04/26/2010</v>
      </c>
      <c r="CB1400" s="7" t="str">
        <f>MID(BF1400,33,4)</f>
        <v>1439</v>
      </c>
    </row>
    <row r="1401" spans="1:80">
      <c r="A1401" s="12">
        <v>1440</v>
      </c>
      <c r="B1401" s="4">
        <v>1916</v>
      </c>
      <c r="C1401" s="4" t="s">
        <v>256</v>
      </c>
      <c r="J1401" s="4" t="s">
        <v>8485</v>
      </c>
      <c r="R1401" s="4" t="s">
        <v>412</v>
      </c>
      <c r="U1401" s="4" t="s">
        <v>739</v>
      </c>
      <c r="AQ1401" s="4">
        <v>1953</v>
      </c>
      <c r="AS1401" s="4" t="s">
        <v>8491</v>
      </c>
      <c r="AU1401" s="5">
        <v>38759</v>
      </c>
      <c r="AX1401" s="4" t="s">
        <v>8491</v>
      </c>
      <c r="BD1401" s="4" t="s">
        <v>8492</v>
      </c>
      <c r="BF1401" s="4" t="s">
        <v>8493</v>
      </c>
      <c r="BL1401" s="4" t="s">
        <v>97</v>
      </c>
      <c r="BN1401" s="4" t="s">
        <v>97</v>
      </c>
      <c r="BV1401" s="4" t="s">
        <v>8494</v>
      </c>
      <c r="BY1401" s="4" t="s">
        <v>8495</v>
      </c>
      <c r="CA1401" s="6" t="str">
        <f>CONCATENATE(MID(AX1401,6,2),"/",MID(AX1401,9,2),"/",MID(AX1401,1,4))</f>
        <v>04/26/2010</v>
      </c>
      <c r="CB1401" s="7" t="str">
        <f>MID(BF1401,33,4)</f>
        <v>1440</v>
      </c>
    </row>
    <row r="1402" spans="1:80">
      <c r="A1402" s="12">
        <v>1441</v>
      </c>
      <c r="B1402" s="4">
        <v>1953</v>
      </c>
      <c r="C1402" s="4" t="s">
        <v>256</v>
      </c>
      <c r="E1402" s="4" t="s">
        <v>8496</v>
      </c>
      <c r="P1402" s="4" t="s">
        <v>104</v>
      </c>
      <c r="R1402" s="4" t="s">
        <v>155</v>
      </c>
      <c r="U1402" s="4" t="s">
        <v>2481</v>
      </c>
      <c r="X1402" s="4" t="s">
        <v>1768</v>
      </c>
      <c r="Z1402" s="4" t="s">
        <v>8497</v>
      </c>
      <c r="AC1402" s="4" t="s">
        <v>1909</v>
      </c>
      <c r="AF1402" s="4" t="s">
        <v>8498</v>
      </c>
      <c r="AI1402" s="4" t="s">
        <v>91</v>
      </c>
      <c r="AN1402" s="4" t="s">
        <v>130</v>
      </c>
      <c r="AQ1402" s="4">
        <v>1980</v>
      </c>
      <c r="AS1402" s="4" t="s">
        <v>8499</v>
      </c>
      <c r="AU1402" s="5">
        <v>38834</v>
      </c>
      <c r="AX1402" s="4" t="s">
        <v>8499</v>
      </c>
      <c r="BF1402" s="4" t="s">
        <v>8500</v>
      </c>
      <c r="BH1402" s="4" t="s">
        <v>96</v>
      </c>
      <c r="BL1402" s="4" t="s">
        <v>97</v>
      </c>
      <c r="BN1402" s="4" t="s">
        <v>97</v>
      </c>
      <c r="BV1402" s="4" t="s">
        <v>1971</v>
      </c>
      <c r="BY1402" s="4" t="s">
        <v>8501</v>
      </c>
      <c r="CA1402" s="6" t="str">
        <f>CONCATENATE(MID(AX1402,6,2),"/",MID(AX1402,9,2),"/",MID(AX1402,1,4))</f>
        <v>04/28/2010</v>
      </c>
      <c r="CB1402" s="7" t="str">
        <f>MID(BF1402,33,4)</f>
        <v>1441</v>
      </c>
    </row>
    <row r="1403" spans="1:80">
      <c r="A1403" s="12">
        <v>1442</v>
      </c>
      <c r="B1403" s="4">
        <v>1949</v>
      </c>
      <c r="C1403" s="4" t="s">
        <v>256</v>
      </c>
      <c r="E1403" s="4" t="s">
        <v>8502</v>
      </c>
      <c r="J1403" s="4" t="s">
        <v>8503</v>
      </c>
      <c r="Z1403" s="4" t="s">
        <v>8504</v>
      </c>
      <c r="AS1403" s="4" t="s">
        <v>8505</v>
      </c>
      <c r="AU1403" s="5">
        <v>38833</v>
      </c>
      <c r="AX1403" s="4" t="s">
        <v>8505</v>
      </c>
      <c r="BD1403" s="4" t="s">
        <v>8506</v>
      </c>
      <c r="BF1403" s="4" t="s">
        <v>8507</v>
      </c>
      <c r="BH1403" s="4" t="s">
        <v>96</v>
      </c>
      <c r="BL1403" s="4" t="s">
        <v>97</v>
      </c>
      <c r="BN1403" s="4" t="s">
        <v>97</v>
      </c>
      <c r="BV1403" s="4" t="s">
        <v>8508</v>
      </c>
      <c r="BY1403" s="4" t="s">
        <v>8509</v>
      </c>
      <c r="CA1403" s="6" t="str">
        <f>CONCATENATE(MID(AX1403,6,2),"/",MID(AX1403,9,2),"/",MID(AX1403,1,4))</f>
        <v>04/28/2010</v>
      </c>
      <c r="CB1403" s="7" t="str">
        <f>MID(BF1403,33,4)</f>
        <v>1442</v>
      </c>
    </row>
    <row r="1404" spans="1:80">
      <c r="A1404" s="12">
        <v>1443</v>
      </c>
      <c r="B1404" s="4">
        <v>1995</v>
      </c>
      <c r="C1404" s="4" t="s">
        <v>256</v>
      </c>
      <c r="E1404" s="4" t="s">
        <v>8510</v>
      </c>
      <c r="P1404" s="4" t="s">
        <v>104</v>
      </c>
      <c r="AC1404" s="4" t="s">
        <v>8511</v>
      </c>
      <c r="AS1404" s="4" t="s">
        <v>8512</v>
      </c>
      <c r="AU1404" s="5">
        <v>38834</v>
      </c>
      <c r="AX1404" s="4" t="s">
        <v>8512</v>
      </c>
      <c r="BF1404" s="4" t="s">
        <v>8513</v>
      </c>
      <c r="BL1404" s="4" t="s">
        <v>97</v>
      </c>
      <c r="BN1404" s="4" t="s">
        <v>97</v>
      </c>
      <c r="BV1404" s="4" t="s">
        <v>1971</v>
      </c>
      <c r="BY1404" s="4" t="s">
        <v>4204</v>
      </c>
      <c r="CA1404" s="6" t="str">
        <f>CONCATENATE(MID(AX1404,6,2),"/",MID(AX1404,9,2),"/",MID(AX1404,1,4))</f>
        <v>04/28/2010</v>
      </c>
      <c r="CB1404" s="7" t="str">
        <f>MID(BF1404,33,4)</f>
        <v>1443</v>
      </c>
    </row>
    <row r="1405" spans="1:80">
      <c r="A1405" s="12">
        <v>1444</v>
      </c>
      <c r="B1405" s="4">
        <v>1986</v>
      </c>
      <c r="C1405" s="4" t="s">
        <v>256</v>
      </c>
      <c r="E1405" s="4" t="s">
        <v>8514</v>
      </c>
      <c r="P1405" s="4" t="s">
        <v>104</v>
      </c>
      <c r="R1405" s="4" t="s">
        <v>155</v>
      </c>
      <c r="U1405" s="4" t="s">
        <v>413</v>
      </c>
      <c r="X1405" s="4" t="s">
        <v>8515</v>
      </c>
      <c r="AC1405" s="4" t="s">
        <v>1633</v>
      </c>
      <c r="AI1405" s="4" t="s">
        <v>109</v>
      </c>
      <c r="AQ1405" s="4">
        <v>1948</v>
      </c>
      <c r="AS1405" s="4" t="s">
        <v>8516</v>
      </c>
      <c r="AU1405" s="5">
        <v>38834</v>
      </c>
      <c r="AX1405" s="4" t="s">
        <v>8516</v>
      </c>
      <c r="BF1405" s="4" t="s">
        <v>8517</v>
      </c>
      <c r="BH1405" s="4" t="s">
        <v>96</v>
      </c>
      <c r="BL1405" s="4" t="s">
        <v>97</v>
      </c>
      <c r="BN1405" s="4" t="s">
        <v>97</v>
      </c>
      <c r="BV1405" s="4" t="s">
        <v>1971</v>
      </c>
      <c r="BY1405" s="4" t="s">
        <v>8518</v>
      </c>
      <c r="CA1405" s="6" t="str">
        <f>CONCATENATE(MID(AX1405,6,2),"/",MID(AX1405,9,2),"/",MID(AX1405,1,4))</f>
        <v>04/28/2010</v>
      </c>
      <c r="CB1405" s="7" t="str">
        <f>MID(BF1405,33,4)</f>
        <v>1444</v>
      </c>
    </row>
    <row r="1406" spans="1:80">
      <c r="A1406" s="12">
        <v>1445</v>
      </c>
      <c r="B1406" s="4">
        <v>1984</v>
      </c>
      <c r="C1406" s="4" t="s">
        <v>256</v>
      </c>
      <c r="E1406" s="4" t="s">
        <v>8519</v>
      </c>
      <c r="P1406" s="4" t="s">
        <v>104</v>
      </c>
      <c r="AC1406" s="4" t="s">
        <v>1998</v>
      </c>
      <c r="AS1406" s="4" t="s">
        <v>8520</v>
      </c>
      <c r="AU1406" s="5">
        <v>38834</v>
      </c>
      <c r="AX1406" s="4" t="s">
        <v>8520</v>
      </c>
      <c r="BF1406" s="4" t="s">
        <v>8521</v>
      </c>
      <c r="BL1406" s="4" t="s">
        <v>97</v>
      </c>
      <c r="BN1406" s="4" t="s">
        <v>97</v>
      </c>
      <c r="BV1406" s="4" t="s">
        <v>1971</v>
      </c>
      <c r="BY1406" s="4" t="s">
        <v>8522</v>
      </c>
      <c r="CA1406" s="6" t="str">
        <f>CONCATENATE(MID(AX1406,6,2),"/",MID(AX1406,9,2),"/",MID(AX1406,1,4))</f>
        <v>04/28/2010</v>
      </c>
      <c r="CB1406" s="7" t="str">
        <f>MID(BF1406,33,4)</f>
        <v>1445</v>
      </c>
    </row>
    <row r="1407" spans="1:80">
      <c r="A1407" s="12">
        <v>1446</v>
      </c>
      <c r="B1407" s="4">
        <v>1980</v>
      </c>
      <c r="C1407" s="4" t="s">
        <v>256</v>
      </c>
      <c r="E1407" s="4" t="s">
        <v>8523</v>
      </c>
      <c r="P1407" s="4" t="s">
        <v>104</v>
      </c>
      <c r="AC1407" s="4" t="s">
        <v>1998</v>
      </c>
      <c r="AS1407" s="4" t="s">
        <v>8524</v>
      </c>
      <c r="AU1407" s="5">
        <v>38834</v>
      </c>
      <c r="AX1407" s="4" t="s">
        <v>8524</v>
      </c>
      <c r="BF1407" s="4" t="s">
        <v>8525</v>
      </c>
      <c r="BL1407" s="4" t="s">
        <v>97</v>
      </c>
      <c r="BN1407" s="4" t="s">
        <v>97</v>
      </c>
      <c r="BV1407" s="4" t="s">
        <v>1971</v>
      </c>
      <c r="BY1407" s="4" t="s">
        <v>8526</v>
      </c>
      <c r="CA1407" s="6" t="str">
        <f>CONCATENATE(MID(AX1407,6,2),"/",MID(AX1407,9,2),"/",MID(AX1407,1,4))</f>
        <v>04/28/2010</v>
      </c>
      <c r="CB1407" s="7" t="str">
        <f>MID(BF1407,33,4)</f>
        <v>1446</v>
      </c>
    </row>
    <row r="1408" spans="1:80">
      <c r="A1408" s="12">
        <v>1447</v>
      </c>
      <c r="B1408" s="4">
        <v>1976</v>
      </c>
      <c r="C1408" s="4" t="s">
        <v>256</v>
      </c>
      <c r="E1408" s="4" t="s">
        <v>8527</v>
      </c>
      <c r="P1408" s="4" t="s">
        <v>104</v>
      </c>
      <c r="R1408" s="4" t="s">
        <v>155</v>
      </c>
      <c r="U1408" s="4" t="s">
        <v>6022</v>
      </c>
      <c r="X1408" s="4" t="s">
        <v>8528</v>
      </c>
      <c r="Z1408" s="4" t="s">
        <v>8529</v>
      </c>
      <c r="AC1408" s="4" t="s">
        <v>4266</v>
      </c>
      <c r="AI1408" s="4" t="s">
        <v>91</v>
      </c>
      <c r="AQ1408" s="4">
        <v>1985</v>
      </c>
      <c r="AS1408" s="4" t="s">
        <v>8530</v>
      </c>
      <c r="AU1408" s="5">
        <v>38834</v>
      </c>
      <c r="AX1408" s="4" t="s">
        <v>8530</v>
      </c>
      <c r="BF1408" s="4" t="s">
        <v>8531</v>
      </c>
      <c r="BH1408" s="4" t="s">
        <v>96</v>
      </c>
      <c r="BL1408" s="4" t="s">
        <v>97</v>
      </c>
      <c r="BN1408" s="4" t="s">
        <v>97</v>
      </c>
      <c r="BV1408" s="4" t="s">
        <v>1971</v>
      </c>
      <c r="BY1408" s="4" t="s">
        <v>8532</v>
      </c>
      <c r="CA1408" s="6" t="str">
        <f>CONCATENATE(MID(AX1408,6,2),"/",MID(AX1408,9,2),"/",MID(AX1408,1,4))</f>
        <v>04/28/2010</v>
      </c>
      <c r="CB1408" s="7" t="str">
        <f>MID(BF1408,33,4)</f>
        <v>1447</v>
      </c>
    </row>
    <row r="1409" spans="1:80">
      <c r="A1409" s="12">
        <v>1448</v>
      </c>
      <c r="B1409" s="4">
        <v>1974</v>
      </c>
      <c r="C1409" s="4" t="s">
        <v>256</v>
      </c>
      <c r="E1409" s="4" t="s">
        <v>8533</v>
      </c>
      <c r="P1409" s="4" t="s">
        <v>104</v>
      </c>
      <c r="AC1409" s="4" t="s">
        <v>1909</v>
      </c>
      <c r="AS1409" s="4" t="s">
        <v>8534</v>
      </c>
      <c r="AU1409" s="5">
        <v>38834</v>
      </c>
      <c r="AX1409" s="4" t="s">
        <v>8534</v>
      </c>
      <c r="BF1409" s="4" t="s">
        <v>8535</v>
      </c>
      <c r="BL1409" s="4" t="s">
        <v>97</v>
      </c>
      <c r="BN1409" s="4" t="s">
        <v>97</v>
      </c>
      <c r="BV1409" s="4" t="s">
        <v>1971</v>
      </c>
      <c r="BY1409" s="4" t="s">
        <v>8536</v>
      </c>
      <c r="CA1409" s="6" t="str">
        <f>CONCATENATE(MID(AX1409,6,2),"/",MID(AX1409,9,2),"/",MID(AX1409,1,4))</f>
        <v>04/28/2010</v>
      </c>
      <c r="CB1409" s="7" t="str">
        <f>MID(BF1409,33,4)</f>
        <v>1448</v>
      </c>
    </row>
    <row r="1410" spans="1:80">
      <c r="A1410" s="12">
        <v>1449</v>
      </c>
      <c r="B1410" s="4">
        <v>2002</v>
      </c>
      <c r="C1410" s="4" t="s">
        <v>256</v>
      </c>
      <c r="E1410" s="4" t="s">
        <v>8537</v>
      </c>
      <c r="J1410" s="4" t="s">
        <v>8538</v>
      </c>
      <c r="U1410" s="4" t="s">
        <v>2481</v>
      </c>
      <c r="X1410" s="4" t="s">
        <v>8539</v>
      </c>
      <c r="AC1410" s="4" t="s">
        <v>8540</v>
      </c>
      <c r="AI1410" s="4" t="s">
        <v>129</v>
      </c>
      <c r="AQ1410" s="5">
        <v>28293</v>
      </c>
      <c r="AS1410" s="4" t="s">
        <v>8541</v>
      </c>
      <c r="AU1410" s="5">
        <v>38738</v>
      </c>
      <c r="AX1410" s="4" t="s">
        <v>8541</v>
      </c>
      <c r="BD1410" s="4" t="s">
        <v>8542</v>
      </c>
      <c r="BF1410" s="4" t="s">
        <v>8543</v>
      </c>
      <c r="BL1410" s="4" t="s">
        <v>97</v>
      </c>
      <c r="BN1410" s="4" t="s">
        <v>97</v>
      </c>
      <c r="BV1410" s="4" t="s">
        <v>8544</v>
      </c>
      <c r="BY1410" s="4" t="s">
        <v>8545</v>
      </c>
      <c r="CA1410" s="6" t="str">
        <f>CONCATENATE(MID(AX1410,6,2),"/",MID(AX1410,9,2),"/",MID(AX1410,1,4))</f>
        <v>04/28/2010</v>
      </c>
      <c r="CB1410" s="7" t="str">
        <f>MID(BF1410,33,4)</f>
        <v>1449</v>
      </c>
    </row>
    <row r="1411" spans="1:80">
      <c r="A1411" s="12">
        <v>1450</v>
      </c>
      <c r="B1411" s="4">
        <v>2001</v>
      </c>
      <c r="C1411" s="4" t="s">
        <v>256</v>
      </c>
      <c r="E1411" s="4" t="s">
        <v>8546</v>
      </c>
      <c r="J1411" s="4" t="s">
        <v>8547</v>
      </c>
      <c r="R1411" s="4" t="s">
        <v>85</v>
      </c>
      <c r="U1411" s="4" t="s">
        <v>8548</v>
      </c>
      <c r="AF1411" s="4" t="s">
        <v>118</v>
      </c>
      <c r="AI1411" s="4" t="s">
        <v>129</v>
      </c>
      <c r="AN1411" s="4" t="s">
        <v>92</v>
      </c>
      <c r="AQ1411" s="4">
        <v>1945</v>
      </c>
      <c r="AS1411" s="4" t="s">
        <v>8549</v>
      </c>
      <c r="AU1411" s="5">
        <v>38754</v>
      </c>
      <c r="AX1411" s="4" t="s">
        <v>8549</v>
      </c>
      <c r="BD1411" s="4" t="s">
        <v>8550</v>
      </c>
      <c r="BF1411" s="4" t="s">
        <v>8551</v>
      </c>
      <c r="BL1411" s="4" t="s">
        <v>97</v>
      </c>
      <c r="BN1411" s="4" t="s">
        <v>97</v>
      </c>
      <c r="BV1411" s="4" t="s">
        <v>8552</v>
      </c>
      <c r="BY1411" s="4" t="s">
        <v>8553</v>
      </c>
      <c r="CA1411" s="6" t="str">
        <f>CONCATENATE(MID(AX1411,6,2),"/",MID(AX1411,9,2),"/",MID(AX1411,1,4))</f>
        <v>04/28/2010</v>
      </c>
      <c r="CB1411" s="7" t="str">
        <f>MID(BF1411,33,4)</f>
        <v>1450</v>
      </c>
    </row>
    <row r="1412" spans="1:80">
      <c r="A1412" s="12">
        <v>1451</v>
      </c>
      <c r="B1412" s="4">
        <v>1947</v>
      </c>
      <c r="C1412" s="4" t="s">
        <v>256</v>
      </c>
      <c r="E1412" s="4" t="s">
        <v>8554</v>
      </c>
      <c r="R1412" s="4" t="s">
        <v>116</v>
      </c>
      <c r="U1412" s="4" t="s">
        <v>7386</v>
      </c>
      <c r="AF1412" s="4" t="s">
        <v>405</v>
      </c>
      <c r="AI1412" s="4" t="s">
        <v>91</v>
      </c>
      <c r="AN1412" s="4" t="s">
        <v>92</v>
      </c>
      <c r="AQ1412" s="4">
        <v>1970</v>
      </c>
      <c r="AS1412" s="4" t="s">
        <v>8555</v>
      </c>
      <c r="AU1412" s="5">
        <v>38753</v>
      </c>
      <c r="AX1412" s="4" t="s">
        <v>8555</v>
      </c>
      <c r="BD1412" s="4" t="s">
        <v>8556</v>
      </c>
      <c r="BF1412" s="4" t="s">
        <v>8557</v>
      </c>
      <c r="BL1412" s="4" t="s">
        <v>97</v>
      </c>
      <c r="BN1412" s="4" t="s">
        <v>97</v>
      </c>
      <c r="BV1412" s="4" t="s">
        <v>8558</v>
      </c>
      <c r="BY1412" s="4" t="s">
        <v>3641</v>
      </c>
      <c r="CA1412" s="6" t="str">
        <f>CONCATENATE(MID(AX1412,6,2),"/",MID(AX1412,9,2),"/",MID(AX1412,1,4))</f>
        <v>04/28/2010</v>
      </c>
      <c r="CB1412" s="7" t="str">
        <f>MID(BF1412,33,4)</f>
        <v>1451</v>
      </c>
    </row>
    <row r="1413" spans="1:80">
      <c r="A1413" s="12">
        <v>1452</v>
      </c>
      <c r="B1413" s="4">
        <v>1997</v>
      </c>
      <c r="C1413" s="4" t="s">
        <v>256</v>
      </c>
      <c r="E1413" s="4" t="s">
        <v>169</v>
      </c>
      <c r="R1413" s="4" t="s">
        <v>85</v>
      </c>
      <c r="U1413" s="4" t="s">
        <v>6128</v>
      </c>
      <c r="AI1413" s="4" t="s">
        <v>119</v>
      </c>
      <c r="AN1413" s="4" t="s">
        <v>92</v>
      </c>
      <c r="AQ1413" s="4">
        <v>1987</v>
      </c>
      <c r="AS1413" s="4" t="s">
        <v>8559</v>
      </c>
      <c r="AU1413" s="5">
        <v>38758</v>
      </c>
      <c r="AX1413" s="4" t="s">
        <v>8559</v>
      </c>
      <c r="BD1413" s="4" t="s">
        <v>8560</v>
      </c>
      <c r="BF1413" s="4" t="s">
        <v>8561</v>
      </c>
      <c r="BL1413" s="4" t="s">
        <v>97</v>
      </c>
      <c r="BN1413" s="4" t="s">
        <v>97</v>
      </c>
      <c r="BV1413" s="4" t="s">
        <v>8562</v>
      </c>
      <c r="BY1413" s="4" t="s">
        <v>8563</v>
      </c>
      <c r="CA1413" s="6" t="str">
        <f>CONCATENATE(MID(AX1413,6,2),"/",MID(AX1413,9,2),"/",MID(AX1413,1,4))</f>
        <v>04/28/2010</v>
      </c>
      <c r="CB1413" s="7" t="str">
        <f>MID(BF1413,33,4)</f>
        <v>1452</v>
      </c>
    </row>
    <row r="1414" spans="1:80">
      <c r="A1414" s="12">
        <v>1453</v>
      </c>
      <c r="B1414" s="4">
        <v>1996</v>
      </c>
      <c r="C1414" s="4" t="s">
        <v>256</v>
      </c>
      <c r="E1414" s="4" t="s">
        <v>8564</v>
      </c>
      <c r="J1414" s="4" t="s">
        <v>8565</v>
      </c>
      <c r="R1414" s="4" t="s">
        <v>85</v>
      </c>
      <c r="U1414" s="4" t="s">
        <v>454</v>
      </c>
      <c r="AI1414" s="4" t="s">
        <v>119</v>
      </c>
      <c r="AN1414" s="4" t="s">
        <v>92</v>
      </c>
      <c r="AQ1414" s="4">
        <v>1988</v>
      </c>
      <c r="AS1414" s="4" t="s">
        <v>8566</v>
      </c>
      <c r="AU1414" s="5">
        <v>38758</v>
      </c>
      <c r="AX1414" s="4" t="s">
        <v>8566</v>
      </c>
      <c r="BD1414" s="4" t="s">
        <v>8567</v>
      </c>
      <c r="BF1414" s="4" t="s">
        <v>8568</v>
      </c>
      <c r="BL1414" s="4" t="s">
        <v>97</v>
      </c>
      <c r="BN1414" s="4" t="s">
        <v>97</v>
      </c>
      <c r="BV1414" s="4" t="s">
        <v>8569</v>
      </c>
      <c r="BY1414" s="4" t="s">
        <v>8570</v>
      </c>
      <c r="CA1414" s="6" t="str">
        <f>CONCATENATE(MID(AX1414,6,2),"/",MID(AX1414,9,2),"/",MID(AX1414,1,4))</f>
        <v>04/28/2010</v>
      </c>
      <c r="CB1414" s="7" t="str">
        <f>MID(BF1414,33,4)</f>
        <v>1453</v>
      </c>
    </row>
    <row r="1415" spans="1:80">
      <c r="A1415" s="12">
        <v>1454</v>
      </c>
      <c r="B1415" s="4">
        <v>1989</v>
      </c>
      <c r="C1415" s="4" t="s">
        <v>256</v>
      </c>
      <c r="E1415" s="4" t="s">
        <v>8571</v>
      </c>
      <c r="P1415" s="4" t="s">
        <v>104</v>
      </c>
      <c r="AC1415" s="4" t="s">
        <v>1909</v>
      </c>
      <c r="AS1415" s="4" t="s">
        <v>8572</v>
      </c>
      <c r="AU1415" s="5">
        <v>38834</v>
      </c>
      <c r="AX1415" s="4" t="s">
        <v>8572</v>
      </c>
      <c r="BF1415" s="4" t="s">
        <v>8573</v>
      </c>
      <c r="BL1415" s="4" t="s">
        <v>97</v>
      </c>
      <c r="BN1415" s="4" t="s">
        <v>97</v>
      </c>
      <c r="BV1415" s="4" t="s">
        <v>1971</v>
      </c>
      <c r="BY1415" s="4" t="s">
        <v>4204</v>
      </c>
      <c r="CA1415" s="6" t="str">
        <f>CONCATENATE(MID(AX1415,6,2),"/",MID(AX1415,9,2),"/",MID(AX1415,1,4))</f>
        <v>04/28/2010</v>
      </c>
      <c r="CB1415" s="7" t="str">
        <f>MID(BF1415,33,4)</f>
        <v>1454</v>
      </c>
    </row>
    <row r="1416" spans="1:80">
      <c r="A1416" s="12">
        <v>1455</v>
      </c>
      <c r="B1416" s="4">
        <v>1988</v>
      </c>
      <c r="C1416" s="4" t="s">
        <v>256</v>
      </c>
      <c r="E1416" s="4" t="s">
        <v>8574</v>
      </c>
      <c r="P1416" s="4" t="s">
        <v>104</v>
      </c>
      <c r="AC1416" s="4" t="s">
        <v>1998</v>
      </c>
      <c r="AS1416" s="4" t="s">
        <v>8575</v>
      </c>
      <c r="AU1416" s="5">
        <v>38834</v>
      </c>
      <c r="AX1416" s="4" t="s">
        <v>8575</v>
      </c>
      <c r="BF1416" s="4" t="s">
        <v>8576</v>
      </c>
      <c r="BL1416" s="4" t="s">
        <v>97</v>
      </c>
      <c r="BN1416" s="4" t="s">
        <v>97</v>
      </c>
      <c r="BV1416" s="4" t="s">
        <v>1971</v>
      </c>
      <c r="BY1416" s="4" t="s">
        <v>8577</v>
      </c>
      <c r="CA1416" s="6" t="str">
        <f>CONCATENATE(MID(AX1416,6,2),"/",MID(AX1416,9,2),"/",MID(AX1416,1,4))</f>
        <v>04/28/2010</v>
      </c>
      <c r="CB1416" s="7" t="str">
        <f>MID(BF1416,33,4)</f>
        <v>1455</v>
      </c>
    </row>
    <row r="1417" spans="1:80">
      <c r="A1417" s="12">
        <v>1456</v>
      </c>
      <c r="B1417" s="4">
        <v>1983</v>
      </c>
      <c r="C1417" s="4" t="s">
        <v>256</v>
      </c>
      <c r="E1417" s="4" t="s">
        <v>8578</v>
      </c>
      <c r="P1417" s="4" t="s">
        <v>7395</v>
      </c>
      <c r="AC1417" s="4" t="s">
        <v>1998</v>
      </c>
      <c r="AS1417" s="4" t="s">
        <v>8579</v>
      </c>
      <c r="AU1417" s="5">
        <v>38834</v>
      </c>
      <c r="AX1417" s="4" t="s">
        <v>8579</v>
      </c>
      <c r="BF1417" s="4" t="s">
        <v>8580</v>
      </c>
      <c r="BL1417" s="4" t="s">
        <v>97</v>
      </c>
      <c r="BN1417" s="4" t="s">
        <v>97</v>
      </c>
      <c r="BV1417" s="4" t="s">
        <v>1971</v>
      </c>
      <c r="BY1417" s="4" t="s">
        <v>3183</v>
      </c>
      <c r="CA1417" s="6" t="str">
        <f>CONCATENATE(MID(AX1417,6,2),"/",MID(AX1417,9,2),"/",MID(AX1417,1,4))</f>
        <v>04/28/2010</v>
      </c>
      <c r="CB1417" s="7" t="str">
        <f>MID(BF1417,33,4)</f>
        <v>1456</v>
      </c>
    </row>
    <row r="1418" spans="1:80">
      <c r="A1418" s="12">
        <v>1457</v>
      </c>
      <c r="B1418" s="4">
        <v>1981</v>
      </c>
      <c r="C1418" s="4" t="s">
        <v>256</v>
      </c>
      <c r="E1418" s="4" t="s">
        <v>8581</v>
      </c>
      <c r="P1418" s="4" t="s">
        <v>104</v>
      </c>
      <c r="AC1418" s="4" t="s">
        <v>1998</v>
      </c>
      <c r="AS1418" s="4" t="s">
        <v>8582</v>
      </c>
      <c r="AU1418" s="5">
        <v>38834</v>
      </c>
      <c r="AX1418" s="4" t="s">
        <v>8582</v>
      </c>
      <c r="BF1418" s="4" t="s">
        <v>8583</v>
      </c>
      <c r="BL1418" s="4" t="s">
        <v>97</v>
      </c>
      <c r="BN1418" s="4" t="s">
        <v>97</v>
      </c>
      <c r="BV1418" s="4" t="s">
        <v>1971</v>
      </c>
      <c r="BY1418" s="4" t="s">
        <v>8584</v>
      </c>
      <c r="CA1418" s="6" t="str">
        <f>CONCATENATE(MID(AX1418,6,2),"/",MID(AX1418,9,2),"/",MID(AX1418,1,4))</f>
        <v>04/28/2010</v>
      </c>
      <c r="CB1418" s="7" t="str">
        <f>MID(BF1418,33,4)</f>
        <v>1457</v>
      </c>
    </row>
    <row r="1419" spans="1:80">
      <c r="A1419" s="12">
        <v>1458</v>
      </c>
      <c r="B1419" s="4">
        <v>1978</v>
      </c>
      <c r="C1419" s="4" t="s">
        <v>256</v>
      </c>
      <c r="E1419" s="4" t="s">
        <v>8585</v>
      </c>
      <c r="P1419" s="4" t="s">
        <v>104</v>
      </c>
      <c r="R1419" s="4" t="s">
        <v>155</v>
      </c>
      <c r="U1419" s="4" t="s">
        <v>6022</v>
      </c>
      <c r="X1419" s="4" t="s">
        <v>1768</v>
      </c>
      <c r="AC1419" s="4" t="s">
        <v>1909</v>
      </c>
      <c r="AI1419" s="4" t="s">
        <v>91</v>
      </c>
      <c r="AQ1419" s="4">
        <v>1988</v>
      </c>
      <c r="AS1419" s="4" t="s">
        <v>8586</v>
      </c>
      <c r="AU1419" s="5">
        <v>38834</v>
      </c>
      <c r="AX1419" s="4" t="s">
        <v>8586</v>
      </c>
      <c r="BF1419" s="4" t="s">
        <v>8587</v>
      </c>
      <c r="BH1419" s="4" t="s">
        <v>96</v>
      </c>
      <c r="BL1419" s="4" t="s">
        <v>97</v>
      </c>
      <c r="BN1419" s="4" t="s">
        <v>97</v>
      </c>
      <c r="BV1419" s="4" t="s">
        <v>1971</v>
      </c>
      <c r="BY1419" s="4" t="s">
        <v>8588</v>
      </c>
      <c r="CA1419" s="6" t="str">
        <f>CONCATENATE(MID(AX1419,6,2),"/",MID(AX1419,9,2),"/",MID(AX1419,1,4))</f>
        <v>04/28/2010</v>
      </c>
      <c r="CB1419" s="7" t="str">
        <f>MID(BF1419,33,4)</f>
        <v>1458</v>
      </c>
    </row>
    <row r="1420" spans="1:80">
      <c r="A1420" s="12">
        <v>1459</v>
      </c>
      <c r="B1420" s="4">
        <v>1975</v>
      </c>
      <c r="C1420" s="4" t="s">
        <v>256</v>
      </c>
      <c r="E1420" s="4" t="s">
        <v>8589</v>
      </c>
      <c r="P1420" s="4" t="s">
        <v>104</v>
      </c>
      <c r="AC1420" s="4" t="s">
        <v>8511</v>
      </c>
      <c r="AS1420" s="4" t="s">
        <v>8590</v>
      </c>
      <c r="AU1420" s="5">
        <v>38834</v>
      </c>
      <c r="AX1420" s="4" t="s">
        <v>8590</v>
      </c>
      <c r="BF1420" s="4" t="s">
        <v>8591</v>
      </c>
      <c r="BL1420" s="4" t="s">
        <v>97</v>
      </c>
      <c r="BN1420" s="4" t="s">
        <v>97</v>
      </c>
      <c r="BV1420" s="4" t="s">
        <v>1971</v>
      </c>
      <c r="BY1420" s="4" t="s">
        <v>8592</v>
      </c>
      <c r="CA1420" s="6" t="str">
        <f>CONCATENATE(MID(AX1420,6,2),"/",MID(AX1420,9,2),"/",MID(AX1420,1,4))</f>
        <v>04/28/2010</v>
      </c>
      <c r="CB1420" s="7" t="str">
        <f>MID(BF1420,33,4)</f>
        <v>1459</v>
      </c>
    </row>
    <row r="1421" spans="1:80">
      <c r="A1421" s="12">
        <v>1460</v>
      </c>
      <c r="B1421" s="4">
        <v>1971</v>
      </c>
      <c r="C1421" s="4" t="s">
        <v>256</v>
      </c>
      <c r="E1421" s="4" t="s">
        <v>8593</v>
      </c>
      <c r="P1421" s="4" t="s">
        <v>104</v>
      </c>
      <c r="R1421" s="4" t="s">
        <v>155</v>
      </c>
      <c r="U1421" s="4" t="s">
        <v>86</v>
      </c>
      <c r="X1421" s="4" t="s">
        <v>8594</v>
      </c>
      <c r="Z1421" s="4" t="s">
        <v>8595</v>
      </c>
      <c r="AC1421" s="4" t="s">
        <v>8596</v>
      </c>
      <c r="AI1421" s="4" t="s">
        <v>109</v>
      </c>
      <c r="AQ1421" s="4">
        <v>1990</v>
      </c>
      <c r="AS1421" s="4" t="s">
        <v>8597</v>
      </c>
      <c r="AU1421" s="5">
        <v>38834</v>
      </c>
      <c r="AX1421" s="4" t="s">
        <v>8597</v>
      </c>
      <c r="BF1421" s="4" t="s">
        <v>8598</v>
      </c>
      <c r="BH1421" s="4" t="s">
        <v>96</v>
      </c>
      <c r="BL1421" s="4" t="s">
        <v>97</v>
      </c>
      <c r="BN1421" s="4" t="s">
        <v>97</v>
      </c>
      <c r="BV1421" s="4" t="s">
        <v>1971</v>
      </c>
      <c r="BY1421" s="4" t="s">
        <v>8599</v>
      </c>
      <c r="CA1421" s="6" t="str">
        <f>CONCATENATE(MID(AX1421,6,2),"/",MID(AX1421,9,2),"/",MID(AX1421,1,4))</f>
        <v>04/28/2010</v>
      </c>
      <c r="CB1421" s="7" t="str">
        <f>MID(BF1421,33,4)</f>
        <v>1460</v>
      </c>
    </row>
    <row r="1422" spans="1:80">
      <c r="A1422" s="12">
        <v>1461</v>
      </c>
      <c r="B1422" s="4">
        <v>1970</v>
      </c>
      <c r="C1422" s="4" t="s">
        <v>256</v>
      </c>
      <c r="E1422" s="4" t="s">
        <v>8600</v>
      </c>
      <c r="P1422" s="4" t="s">
        <v>104</v>
      </c>
      <c r="R1422" s="4" t="s">
        <v>155</v>
      </c>
      <c r="U1422" s="4" t="s">
        <v>7032</v>
      </c>
      <c r="X1422" s="4" t="s">
        <v>1768</v>
      </c>
      <c r="AC1422" s="4" t="s">
        <v>8601</v>
      </c>
      <c r="AF1422" s="4" t="s">
        <v>8498</v>
      </c>
      <c r="AI1422" s="4" t="s">
        <v>91</v>
      </c>
      <c r="AN1422" s="4" t="s">
        <v>130</v>
      </c>
      <c r="AQ1422" s="4">
        <v>1970</v>
      </c>
      <c r="AS1422" s="4" t="s">
        <v>8602</v>
      </c>
      <c r="AU1422" s="5">
        <v>38834</v>
      </c>
      <c r="AX1422" s="4" t="s">
        <v>8602</v>
      </c>
      <c r="BF1422" s="4" t="s">
        <v>8603</v>
      </c>
      <c r="BH1422" s="4" t="s">
        <v>96</v>
      </c>
      <c r="BL1422" s="4" t="s">
        <v>97</v>
      </c>
      <c r="BN1422" s="4" t="s">
        <v>97</v>
      </c>
      <c r="BV1422" s="4" t="s">
        <v>1971</v>
      </c>
      <c r="BY1422" s="4" t="s">
        <v>8604</v>
      </c>
      <c r="CA1422" s="6" t="str">
        <f>CONCATENATE(MID(AX1422,6,2),"/",MID(AX1422,9,2),"/",MID(AX1422,1,4))</f>
        <v>04/28/2010</v>
      </c>
      <c r="CB1422" s="7" t="str">
        <f>MID(BF1422,33,4)</f>
        <v>1461</v>
      </c>
    </row>
    <row r="1423" spans="1:80">
      <c r="A1423" s="12">
        <v>1462</v>
      </c>
      <c r="B1423" s="4">
        <v>1969</v>
      </c>
      <c r="C1423" s="4" t="s">
        <v>256</v>
      </c>
      <c r="E1423" s="4" t="s">
        <v>8605</v>
      </c>
      <c r="P1423" s="4" t="s">
        <v>104</v>
      </c>
      <c r="R1423" s="4" t="s">
        <v>155</v>
      </c>
      <c r="U1423" s="4" t="s">
        <v>625</v>
      </c>
      <c r="X1423" s="4" t="s">
        <v>8606</v>
      </c>
      <c r="AC1423" s="4" t="s">
        <v>8607</v>
      </c>
      <c r="AF1423" s="4" t="s">
        <v>8498</v>
      </c>
      <c r="AI1423" s="4" t="s">
        <v>91</v>
      </c>
      <c r="AN1423" s="4" t="s">
        <v>130</v>
      </c>
      <c r="AQ1423" s="4">
        <v>1973</v>
      </c>
      <c r="AS1423" s="4" t="s">
        <v>8608</v>
      </c>
      <c r="AU1423" s="5">
        <v>38834</v>
      </c>
      <c r="AX1423" s="4" t="s">
        <v>8608</v>
      </c>
      <c r="BF1423" s="4" t="s">
        <v>8609</v>
      </c>
      <c r="BH1423" s="4" t="s">
        <v>96</v>
      </c>
      <c r="BL1423" s="4" t="s">
        <v>97</v>
      </c>
      <c r="BN1423" s="4" t="s">
        <v>97</v>
      </c>
      <c r="BV1423" s="4" t="s">
        <v>1971</v>
      </c>
      <c r="BY1423" s="4" t="s">
        <v>8610</v>
      </c>
      <c r="CA1423" s="6" t="str">
        <f>CONCATENATE(MID(AX1423,6,2),"/",MID(AX1423,9,2),"/",MID(AX1423,1,4))</f>
        <v>04/28/2010</v>
      </c>
      <c r="CB1423" s="7" t="str">
        <f>MID(BF1423,33,4)</f>
        <v>1462</v>
      </c>
    </row>
    <row r="1424" spans="1:80">
      <c r="A1424" s="12">
        <v>1463</v>
      </c>
      <c r="B1424" s="4">
        <v>1967</v>
      </c>
      <c r="C1424" s="4" t="s">
        <v>256</v>
      </c>
      <c r="E1424" s="4" t="s">
        <v>8611</v>
      </c>
      <c r="P1424" s="4" t="s">
        <v>104</v>
      </c>
      <c r="R1424" s="4" t="s">
        <v>155</v>
      </c>
      <c r="U1424" s="4" t="s">
        <v>6022</v>
      </c>
      <c r="X1424" s="4" t="s">
        <v>1768</v>
      </c>
      <c r="AC1424" s="4" t="s">
        <v>1909</v>
      </c>
      <c r="AF1424" s="4" t="s">
        <v>8498</v>
      </c>
      <c r="AI1424" s="4" t="s">
        <v>109</v>
      </c>
      <c r="AN1424" s="4" t="s">
        <v>250</v>
      </c>
      <c r="AQ1424" s="4">
        <v>1990</v>
      </c>
      <c r="AS1424" s="4" t="s">
        <v>8612</v>
      </c>
      <c r="AU1424" s="5">
        <v>38834</v>
      </c>
      <c r="AX1424" s="4" t="s">
        <v>8612</v>
      </c>
      <c r="BF1424" s="4" t="s">
        <v>8613</v>
      </c>
      <c r="BH1424" s="4" t="s">
        <v>96</v>
      </c>
      <c r="BL1424" s="4" t="s">
        <v>97</v>
      </c>
      <c r="BN1424" s="4" t="s">
        <v>97</v>
      </c>
      <c r="BV1424" s="4" t="s">
        <v>1971</v>
      </c>
      <c r="BY1424" s="4" t="s">
        <v>8614</v>
      </c>
      <c r="CA1424" s="6" t="str">
        <f>CONCATENATE(MID(AX1424,6,2),"/",MID(AX1424,9,2),"/",MID(AX1424,1,4))</f>
        <v>04/28/2010</v>
      </c>
      <c r="CB1424" s="7" t="str">
        <f>MID(BF1424,33,4)</f>
        <v>1463</v>
      </c>
    </row>
    <row r="1425" spans="1:80">
      <c r="A1425" s="12">
        <v>1464</v>
      </c>
      <c r="B1425" s="4">
        <v>1963</v>
      </c>
      <c r="C1425" s="4" t="s">
        <v>256</v>
      </c>
      <c r="E1425" s="4" t="s">
        <v>2233</v>
      </c>
      <c r="P1425" s="4" t="s">
        <v>104</v>
      </c>
      <c r="AC1425" s="4" t="s">
        <v>1998</v>
      </c>
      <c r="AS1425" s="4" t="s">
        <v>8615</v>
      </c>
      <c r="AU1425" s="5">
        <v>38834</v>
      </c>
      <c r="AX1425" s="4" t="s">
        <v>8615</v>
      </c>
      <c r="BD1425" s="4" t="s">
        <v>8616</v>
      </c>
      <c r="BF1425" s="4" t="s">
        <v>8617</v>
      </c>
      <c r="BL1425" s="4" t="s">
        <v>97</v>
      </c>
      <c r="BN1425" s="4" t="s">
        <v>97</v>
      </c>
      <c r="BV1425" s="4" t="s">
        <v>1971</v>
      </c>
      <c r="BY1425" s="4" t="s">
        <v>8618</v>
      </c>
      <c r="CA1425" s="6" t="str">
        <f>CONCATENATE(MID(AX1425,6,2),"/",MID(AX1425,9,2),"/",MID(AX1425,1,4))</f>
        <v>04/28/2010</v>
      </c>
      <c r="CB1425" s="7" t="str">
        <f>MID(BF1425,33,4)</f>
        <v>1464</v>
      </c>
    </row>
    <row r="1426" spans="1:80">
      <c r="A1426" s="12">
        <v>1465</v>
      </c>
      <c r="B1426" s="4">
        <v>1962</v>
      </c>
      <c r="C1426" s="4" t="s">
        <v>256</v>
      </c>
      <c r="E1426" s="4" t="s">
        <v>8619</v>
      </c>
      <c r="P1426" s="4" t="s">
        <v>104</v>
      </c>
      <c r="R1426" s="4" t="s">
        <v>155</v>
      </c>
      <c r="U1426" s="4" t="s">
        <v>336</v>
      </c>
      <c r="X1426" s="4" t="s">
        <v>1768</v>
      </c>
      <c r="AC1426" s="4" t="s">
        <v>1909</v>
      </c>
      <c r="AI1426" s="4" t="s">
        <v>109</v>
      </c>
      <c r="AQ1426" s="4">
        <v>1963</v>
      </c>
      <c r="AS1426" s="4" t="s">
        <v>8620</v>
      </c>
      <c r="AU1426" s="5">
        <v>38834</v>
      </c>
      <c r="AX1426" s="4" t="s">
        <v>8620</v>
      </c>
      <c r="BF1426" s="4" t="s">
        <v>8621</v>
      </c>
      <c r="BH1426" s="4" t="s">
        <v>96</v>
      </c>
      <c r="BL1426" s="4" t="s">
        <v>97</v>
      </c>
      <c r="BN1426" s="4" t="s">
        <v>97</v>
      </c>
      <c r="BV1426" s="4" t="s">
        <v>1971</v>
      </c>
      <c r="BY1426" s="4" t="s">
        <v>8622</v>
      </c>
      <c r="CA1426" s="6" t="str">
        <f>CONCATENATE(MID(AX1426,6,2),"/",MID(AX1426,9,2),"/",MID(AX1426,1,4))</f>
        <v>04/28/2010</v>
      </c>
      <c r="CB1426" s="7" t="str">
        <f>MID(BF1426,33,4)</f>
        <v>1465</v>
      </c>
    </row>
    <row r="1427" spans="1:80">
      <c r="A1427" s="12">
        <v>1466</v>
      </c>
      <c r="B1427" s="4">
        <v>1960</v>
      </c>
      <c r="C1427" s="4" t="s">
        <v>256</v>
      </c>
      <c r="E1427" s="4" t="s">
        <v>8623</v>
      </c>
      <c r="P1427" s="4" t="s">
        <v>104</v>
      </c>
      <c r="AC1427" s="4" t="s">
        <v>1998</v>
      </c>
      <c r="AS1427" s="4" t="s">
        <v>8624</v>
      </c>
      <c r="AU1427" s="5">
        <v>38834</v>
      </c>
      <c r="AX1427" s="4" t="s">
        <v>8624</v>
      </c>
      <c r="BF1427" s="4" t="s">
        <v>8625</v>
      </c>
      <c r="BL1427" s="4" t="s">
        <v>97</v>
      </c>
      <c r="BN1427" s="4" t="s">
        <v>97</v>
      </c>
      <c r="BV1427" s="4" t="s">
        <v>1971</v>
      </c>
      <c r="BY1427" s="4" t="s">
        <v>8626</v>
      </c>
      <c r="CA1427" s="6" t="str">
        <f>CONCATENATE(MID(AX1427,6,2),"/",MID(AX1427,9,2),"/",MID(AX1427,1,4))</f>
        <v>04/29/2010</v>
      </c>
      <c r="CB1427" s="7" t="str">
        <f>MID(BF1427,33,4)</f>
        <v>1466</v>
      </c>
    </row>
    <row r="1428" spans="1:80">
      <c r="A1428" s="12">
        <v>1467</v>
      </c>
      <c r="B1428" s="4">
        <v>1958</v>
      </c>
      <c r="C1428" s="4" t="s">
        <v>256</v>
      </c>
      <c r="E1428" s="4" t="s">
        <v>8627</v>
      </c>
      <c r="R1428" s="4" t="s">
        <v>8426</v>
      </c>
      <c r="U1428" s="4" t="s">
        <v>6022</v>
      </c>
      <c r="AI1428" s="4" t="s">
        <v>91</v>
      </c>
      <c r="AN1428" s="4" t="s">
        <v>8426</v>
      </c>
      <c r="AQ1428" s="4">
        <v>1983</v>
      </c>
      <c r="AS1428" s="4" t="s">
        <v>8628</v>
      </c>
      <c r="AU1428" s="5">
        <v>38834</v>
      </c>
      <c r="AX1428" s="4" t="s">
        <v>8628</v>
      </c>
      <c r="BF1428" s="4" t="s">
        <v>8629</v>
      </c>
      <c r="BH1428" s="4" t="s">
        <v>96</v>
      </c>
      <c r="BL1428" s="4" t="s">
        <v>97</v>
      </c>
      <c r="BN1428" s="4" t="s">
        <v>97</v>
      </c>
      <c r="BV1428" s="4" t="s">
        <v>1971</v>
      </c>
      <c r="BY1428" s="4" t="s">
        <v>8630</v>
      </c>
      <c r="CA1428" s="6" t="str">
        <f>CONCATENATE(MID(AX1428,6,2),"/",MID(AX1428,9,2),"/",MID(AX1428,1,4))</f>
        <v>04/29/2010</v>
      </c>
      <c r="CB1428" s="7" t="str">
        <f>MID(BF1428,33,4)</f>
        <v>1467</v>
      </c>
    </row>
    <row r="1429" spans="1:80">
      <c r="A1429" s="12">
        <v>1468</v>
      </c>
      <c r="B1429" s="4">
        <v>1999</v>
      </c>
      <c r="C1429" s="4" t="s">
        <v>256</v>
      </c>
      <c r="E1429" s="4" t="s">
        <v>8631</v>
      </c>
      <c r="R1429" s="4" t="s">
        <v>250</v>
      </c>
      <c r="U1429" s="4" t="s">
        <v>2481</v>
      </c>
      <c r="AF1429" s="4" t="s">
        <v>118</v>
      </c>
      <c r="AI1429" s="4" t="s">
        <v>129</v>
      </c>
      <c r="AQ1429" s="4">
        <v>1984</v>
      </c>
      <c r="AS1429" s="4" t="s">
        <v>8632</v>
      </c>
      <c r="AU1429" s="5">
        <v>38744</v>
      </c>
      <c r="AX1429" s="4" t="s">
        <v>8632</v>
      </c>
      <c r="BD1429" s="4" t="s">
        <v>8633</v>
      </c>
      <c r="BF1429" s="4" t="s">
        <v>8634</v>
      </c>
      <c r="BL1429" s="4" t="s">
        <v>97</v>
      </c>
      <c r="BN1429" s="4" t="s">
        <v>97</v>
      </c>
      <c r="BV1429" s="4" t="s">
        <v>8635</v>
      </c>
      <c r="BY1429" s="4" t="s">
        <v>8636</v>
      </c>
      <c r="CA1429" s="6" t="str">
        <f>CONCATENATE(MID(AX1429,6,2),"/",MID(AX1429,9,2),"/",MID(AX1429,1,4))</f>
        <v>04/29/2010</v>
      </c>
      <c r="CB1429" s="7" t="str">
        <f>MID(BF1429,33,4)</f>
        <v>1468</v>
      </c>
    </row>
    <row r="1430" spans="1:80">
      <c r="A1430" s="12">
        <v>1469</v>
      </c>
      <c r="B1430" s="4">
        <v>1994</v>
      </c>
      <c r="C1430" s="4" t="s">
        <v>256</v>
      </c>
      <c r="E1430" s="4" t="s">
        <v>8637</v>
      </c>
      <c r="P1430" s="4" t="s">
        <v>104</v>
      </c>
      <c r="AC1430" s="4" t="s">
        <v>1909</v>
      </c>
      <c r="AS1430" s="4" t="s">
        <v>8638</v>
      </c>
      <c r="AX1430" s="4" t="s">
        <v>8638</v>
      </c>
      <c r="BF1430" s="4" t="s">
        <v>8639</v>
      </c>
      <c r="BL1430" s="4" t="s">
        <v>97</v>
      </c>
      <c r="BN1430" s="4" t="s">
        <v>97</v>
      </c>
      <c r="BV1430" s="4" t="s">
        <v>1971</v>
      </c>
      <c r="BY1430" s="4" t="s">
        <v>8640</v>
      </c>
      <c r="CA1430" s="6" t="str">
        <f>CONCATENATE(MID(AX1430,6,2),"/",MID(AX1430,9,2),"/",MID(AX1430,1,4))</f>
        <v>04/29/2010</v>
      </c>
      <c r="CB1430" s="7" t="str">
        <f>MID(BF1430,33,4)</f>
        <v>1469</v>
      </c>
    </row>
    <row r="1431" spans="1:80">
      <c r="A1431" s="12">
        <v>1470</v>
      </c>
      <c r="B1431" s="4">
        <v>1987</v>
      </c>
      <c r="C1431" s="4" t="s">
        <v>256</v>
      </c>
      <c r="E1431" s="4" t="s">
        <v>8641</v>
      </c>
      <c r="P1431" s="4" t="s">
        <v>104</v>
      </c>
      <c r="AC1431" s="4" t="s">
        <v>8642</v>
      </c>
      <c r="AS1431" s="4" t="s">
        <v>8643</v>
      </c>
      <c r="AX1431" s="4" t="s">
        <v>8643</v>
      </c>
      <c r="BF1431" s="4" t="s">
        <v>8644</v>
      </c>
      <c r="BL1431" s="4" t="s">
        <v>97</v>
      </c>
      <c r="BN1431" s="4" t="s">
        <v>97</v>
      </c>
      <c r="BV1431" s="4" t="s">
        <v>1971</v>
      </c>
      <c r="BY1431" s="4" t="s">
        <v>8645</v>
      </c>
      <c r="CA1431" s="6" t="str">
        <f>CONCATENATE(MID(AX1431,6,2),"/",MID(AX1431,9,2),"/",MID(AX1431,1,4))</f>
        <v>04/29/2010</v>
      </c>
      <c r="CB1431" s="7" t="str">
        <f>MID(BF1431,33,4)</f>
        <v>1470</v>
      </c>
    </row>
    <row r="1432" spans="1:80">
      <c r="A1432" s="12">
        <v>1471</v>
      </c>
      <c r="B1432" s="4">
        <v>1985</v>
      </c>
      <c r="C1432" s="4" t="s">
        <v>256</v>
      </c>
      <c r="E1432" s="4" t="s">
        <v>8646</v>
      </c>
      <c r="P1432" s="4" t="s">
        <v>104</v>
      </c>
      <c r="R1432" s="4" t="s">
        <v>155</v>
      </c>
      <c r="U1432" s="4" t="s">
        <v>454</v>
      </c>
      <c r="X1432" s="4" t="s">
        <v>1768</v>
      </c>
      <c r="AC1432" s="4" t="s">
        <v>1909</v>
      </c>
      <c r="AI1432" s="4" t="s">
        <v>91</v>
      </c>
      <c r="AQ1432" s="4">
        <v>1984</v>
      </c>
      <c r="AS1432" s="4" t="s">
        <v>8647</v>
      </c>
      <c r="AU1432" s="5">
        <v>38834</v>
      </c>
      <c r="AX1432" s="4" t="s">
        <v>8647</v>
      </c>
      <c r="BF1432" s="4" t="s">
        <v>8648</v>
      </c>
      <c r="BH1432" s="4" t="s">
        <v>96</v>
      </c>
      <c r="BL1432" s="4" t="s">
        <v>97</v>
      </c>
      <c r="BN1432" s="4" t="s">
        <v>97</v>
      </c>
      <c r="BV1432" s="4" t="s">
        <v>1971</v>
      </c>
      <c r="BY1432" s="4" t="s">
        <v>8649</v>
      </c>
      <c r="CA1432" s="6" t="str">
        <f>CONCATENATE(MID(AX1432,6,2),"/",MID(AX1432,9,2),"/",MID(AX1432,1,4))</f>
        <v>04/29/2010</v>
      </c>
      <c r="CB1432" s="7" t="str">
        <f>MID(BF1432,33,4)</f>
        <v>1471</v>
      </c>
    </row>
    <row r="1433" spans="1:80">
      <c r="A1433" s="12">
        <v>1472</v>
      </c>
      <c r="B1433" s="4">
        <v>1982</v>
      </c>
      <c r="C1433" s="4" t="s">
        <v>256</v>
      </c>
      <c r="E1433" s="4" t="s">
        <v>8650</v>
      </c>
      <c r="P1433" s="4" t="s">
        <v>104</v>
      </c>
      <c r="R1433" s="4" t="s">
        <v>2514</v>
      </c>
      <c r="U1433" s="4" t="s">
        <v>2481</v>
      </c>
      <c r="X1433" s="4" t="s">
        <v>1768</v>
      </c>
      <c r="AC1433" s="4" t="s">
        <v>1909</v>
      </c>
      <c r="AI1433" s="4" t="s">
        <v>109</v>
      </c>
      <c r="AQ1433" s="4">
        <v>1953</v>
      </c>
      <c r="AS1433" s="4" t="s">
        <v>8651</v>
      </c>
      <c r="AU1433" s="5">
        <v>38834</v>
      </c>
      <c r="AX1433" s="4" t="s">
        <v>8651</v>
      </c>
      <c r="BF1433" s="4" t="s">
        <v>8652</v>
      </c>
      <c r="BH1433" s="4" t="s">
        <v>8653</v>
      </c>
      <c r="BL1433" s="4" t="s">
        <v>97</v>
      </c>
      <c r="BN1433" s="4" t="s">
        <v>97</v>
      </c>
      <c r="BV1433" s="4" t="s">
        <v>1971</v>
      </c>
      <c r="BY1433" s="4" t="s">
        <v>8654</v>
      </c>
      <c r="CA1433" s="6" t="str">
        <f>CONCATENATE(MID(AX1433,6,2),"/",MID(AX1433,9,2),"/",MID(AX1433,1,4))</f>
        <v>04/29/2010</v>
      </c>
      <c r="CB1433" s="7" t="str">
        <f>MID(BF1433,33,4)</f>
        <v>1472</v>
      </c>
    </row>
    <row r="1434" spans="1:80">
      <c r="A1434" s="12">
        <v>1473</v>
      </c>
      <c r="B1434" s="4">
        <v>1979</v>
      </c>
      <c r="C1434" s="4" t="s">
        <v>256</v>
      </c>
      <c r="E1434" s="4" t="s">
        <v>8655</v>
      </c>
      <c r="P1434" s="4" t="s">
        <v>104</v>
      </c>
      <c r="R1434" s="4" t="s">
        <v>155</v>
      </c>
      <c r="U1434" s="4" t="s">
        <v>454</v>
      </c>
      <c r="X1434" s="4" t="s">
        <v>1768</v>
      </c>
      <c r="AC1434" s="4" t="s">
        <v>1909</v>
      </c>
      <c r="AI1434" s="4" t="s">
        <v>91</v>
      </c>
      <c r="AQ1434" s="4">
        <v>1988</v>
      </c>
      <c r="AS1434" s="4" t="s">
        <v>8656</v>
      </c>
      <c r="AU1434" s="5">
        <v>38834</v>
      </c>
      <c r="AX1434" s="4" t="s">
        <v>8656</v>
      </c>
      <c r="BF1434" s="4" t="s">
        <v>8657</v>
      </c>
      <c r="BH1434" s="4" t="s">
        <v>96</v>
      </c>
      <c r="BL1434" s="4" t="s">
        <v>97</v>
      </c>
      <c r="BN1434" s="4" t="s">
        <v>97</v>
      </c>
      <c r="BV1434" s="4" t="s">
        <v>1971</v>
      </c>
      <c r="BY1434" s="4" t="s">
        <v>8658</v>
      </c>
      <c r="CA1434" s="6" t="str">
        <f>CONCATENATE(MID(AX1434,6,2),"/",MID(AX1434,9,2),"/",MID(AX1434,1,4))</f>
        <v>04/29/2010</v>
      </c>
      <c r="CB1434" s="7" t="str">
        <f>MID(BF1434,33,4)</f>
        <v>1473</v>
      </c>
    </row>
    <row r="1435" spans="1:80">
      <c r="A1435" s="12">
        <v>1474</v>
      </c>
      <c r="B1435" s="4">
        <v>1966</v>
      </c>
      <c r="C1435" s="4" t="s">
        <v>256</v>
      </c>
      <c r="E1435" s="4" t="s">
        <v>8659</v>
      </c>
      <c r="P1435" s="4" t="s">
        <v>104</v>
      </c>
      <c r="AC1435" s="4" t="s">
        <v>1998</v>
      </c>
      <c r="AS1435" s="4" t="s">
        <v>8660</v>
      </c>
      <c r="AU1435" s="5">
        <v>38834</v>
      </c>
      <c r="AX1435" s="4" t="s">
        <v>8660</v>
      </c>
      <c r="BF1435" s="4" t="s">
        <v>8661</v>
      </c>
      <c r="BL1435" s="4" t="s">
        <v>97</v>
      </c>
      <c r="BN1435" s="4" t="s">
        <v>97</v>
      </c>
      <c r="BV1435" s="4" t="s">
        <v>1971</v>
      </c>
      <c r="BY1435" s="4" t="s">
        <v>8662</v>
      </c>
      <c r="CA1435" s="6" t="str">
        <f>CONCATENATE(MID(AX1435,6,2),"/",MID(AX1435,9,2),"/",MID(AX1435,1,4))</f>
        <v>04/29/2010</v>
      </c>
      <c r="CB1435" s="7" t="str">
        <f>MID(BF1435,33,4)</f>
        <v>1474</v>
      </c>
    </row>
    <row r="1436" spans="1:80">
      <c r="A1436" s="12">
        <v>1475</v>
      </c>
      <c r="B1436" s="4">
        <v>1964</v>
      </c>
      <c r="C1436" s="4" t="s">
        <v>256</v>
      </c>
      <c r="E1436" s="4" t="s">
        <v>8663</v>
      </c>
      <c r="P1436" s="4" t="s">
        <v>104</v>
      </c>
      <c r="AC1436" s="4" t="s">
        <v>1998</v>
      </c>
      <c r="AS1436" s="4" t="s">
        <v>8664</v>
      </c>
      <c r="AU1436" s="5">
        <v>38834</v>
      </c>
      <c r="AX1436" s="4" t="s">
        <v>8664</v>
      </c>
      <c r="BF1436" s="4" t="s">
        <v>8665</v>
      </c>
      <c r="BL1436" s="4" t="s">
        <v>97</v>
      </c>
      <c r="BN1436" s="4" t="s">
        <v>97</v>
      </c>
      <c r="BV1436" s="4" t="s">
        <v>1971</v>
      </c>
      <c r="BY1436" s="4" t="s">
        <v>8666</v>
      </c>
      <c r="CA1436" s="6" t="str">
        <f>CONCATENATE(MID(AX1436,6,2),"/",MID(AX1436,9,2),"/",MID(AX1436,1,4))</f>
        <v>04/29/2010</v>
      </c>
      <c r="CB1436" s="7" t="str">
        <f>MID(BF1436,33,4)</f>
        <v>1475</v>
      </c>
    </row>
    <row r="1437" spans="1:80">
      <c r="A1437" s="12">
        <v>1476</v>
      </c>
      <c r="B1437" s="4">
        <v>1957</v>
      </c>
      <c r="C1437" s="4" t="s">
        <v>256</v>
      </c>
      <c r="E1437" s="4" t="s">
        <v>8667</v>
      </c>
      <c r="P1437" s="4" t="s">
        <v>104</v>
      </c>
      <c r="R1437" s="4" t="s">
        <v>155</v>
      </c>
      <c r="U1437" s="4" t="s">
        <v>86</v>
      </c>
      <c r="X1437" s="4" t="s">
        <v>1768</v>
      </c>
      <c r="AC1437" s="4" t="s">
        <v>1909</v>
      </c>
      <c r="AF1437" s="4" t="s">
        <v>8498</v>
      </c>
      <c r="AI1437" s="4" t="s">
        <v>91</v>
      </c>
      <c r="AN1437" s="4" t="s">
        <v>130</v>
      </c>
      <c r="AQ1437" s="4">
        <v>1987</v>
      </c>
      <c r="AS1437" s="4" t="s">
        <v>8668</v>
      </c>
      <c r="AU1437" s="5">
        <v>38834</v>
      </c>
      <c r="AX1437" s="4" t="s">
        <v>8668</v>
      </c>
      <c r="BF1437" s="4" t="s">
        <v>8669</v>
      </c>
      <c r="BH1437" s="4" t="s">
        <v>96</v>
      </c>
      <c r="BL1437" s="4" t="s">
        <v>97</v>
      </c>
      <c r="BN1437" s="4" t="s">
        <v>97</v>
      </c>
      <c r="BV1437" s="4" t="s">
        <v>1971</v>
      </c>
      <c r="BY1437" s="4" t="s">
        <v>8670</v>
      </c>
      <c r="CA1437" s="6" t="str">
        <f>CONCATENATE(MID(AX1437,6,2),"/",MID(AX1437,9,2),"/",MID(AX1437,1,4))</f>
        <v>04/29/2010</v>
      </c>
      <c r="CB1437" s="7" t="str">
        <f>MID(BF1437,33,4)</f>
        <v>1476</v>
      </c>
    </row>
    <row r="1438" spans="1:80">
      <c r="A1438" s="12">
        <v>1477</v>
      </c>
      <c r="B1438" s="4">
        <v>1956</v>
      </c>
      <c r="C1438" s="4" t="s">
        <v>256</v>
      </c>
      <c r="E1438" s="4" t="s">
        <v>8671</v>
      </c>
      <c r="P1438" s="4" t="s">
        <v>104</v>
      </c>
      <c r="AS1438" s="4" t="s">
        <v>8672</v>
      </c>
      <c r="AU1438" s="5">
        <v>38834</v>
      </c>
      <c r="AX1438" s="4" t="s">
        <v>8672</v>
      </c>
      <c r="BF1438" s="4" t="s">
        <v>8673</v>
      </c>
      <c r="BL1438" s="4" t="s">
        <v>97</v>
      </c>
      <c r="BN1438" s="4" t="s">
        <v>97</v>
      </c>
      <c r="BV1438" s="4" t="s">
        <v>1971</v>
      </c>
      <c r="BY1438" s="4" t="s">
        <v>5010</v>
      </c>
      <c r="CA1438" s="6" t="str">
        <f>CONCATENATE(MID(AX1438,6,2),"/",MID(AX1438,9,2),"/",MID(AX1438,1,4))</f>
        <v>04/29/2010</v>
      </c>
      <c r="CB1438" s="7" t="str">
        <f>MID(BF1438,33,4)</f>
        <v>1477</v>
      </c>
    </row>
    <row r="1439" spans="1:80">
      <c r="A1439" s="12">
        <v>1478</v>
      </c>
      <c r="B1439" s="4">
        <v>1990</v>
      </c>
      <c r="C1439" s="4" t="s">
        <v>256</v>
      </c>
      <c r="E1439" s="4" t="s">
        <v>8734</v>
      </c>
      <c r="P1439" s="4" t="s">
        <v>104</v>
      </c>
      <c r="R1439" s="4" t="s">
        <v>155</v>
      </c>
      <c r="U1439" s="4" t="s">
        <v>117</v>
      </c>
      <c r="X1439" s="4" t="s">
        <v>1768</v>
      </c>
      <c r="AC1439" s="4" t="s">
        <v>1909</v>
      </c>
      <c r="AI1439" s="4" t="s">
        <v>91</v>
      </c>
      <c r="AQ1439" s="4">
        <v>1964</v>
      </c>
      <c r="AT1439" s="4" t="s">
        <v>8735</v>
      </c>
      <c r="AV1439" s="5">
        <v>38834</v>
      </c>
      <c r="AX1439" s="4" t="s">
        <v>8735</v>
      </c>
      <c r="AY1439" s="4" t="s">
        <v>8735</v>
      </c>
      <c r="BF1439" s="4" t="s">
        <v>8736</v>
      </c>
      <c r="BG1439" s="4" t="s">
        <v>8736</v>
      </c>
      <c r="BH1439" s="4" t="s">
        <v>8737</v>
      </c>
      <c r="BL1439" s="4" t="s">
        <v>97</v>
      </c>
      <c r="BN1439" s="4" t="s">
        <v>97</v>
      </c>
      <c r="BV1439" s="4" t="s">
        <v>1971</v>
      </c>
      <c r="BY1439" s="4" t="s">
        <v>8738</v>
      </c>
      <c r="CA1439" s="8" t="str">
        <f>CONCATENATE(MID(AX1439,6,2),"/",MID(AX1439,9,2),"/",MID(AX1439,1,4))</f>
        <v>04/29/2010</v>
      </c>
      <c r="CB1439" s="7" t="str">
        <f>MID(BF1439,33,4)</f>
        <v>1478</v>
      </c>
    </row>
    <row r="1440" spans="1:80">
      <c r="A1440" s="12">
        <v>1479</v>
      </c>
      <c r="B1440" s="4">
        <v>1991</v>
      </c>
      <c r="C1440" s="4" t="s">
        <v>256</v>
      </c>
      <c r="E1440" s="4" t="s">
        <v>8674</v>
      </c>
      <c r="P1440" s="4" t="s">
        <v>104</v>
      </c>
      <c r="AC1440" s="4" t="s">
        <v>8511</v>
      </c>
      <c r="AS1440" s="4" t="s">
        <v>8675</v>
      </c>
      <c r="AU1440" s="5">
        <v>38834</v>
      </c>
      <c r="AX1440" s="4" t="s">
        <v>8675</v>
      </c>
      <c r="BF1440" s="4" t="s">
        <v>8676</v>
      </c>
      <c r="BL1440" s="4" t="s">
        <v>97</v>
      </c>
      <c r="BN1440" s="4" t="s">
        <v>97</v>
      </c>
      <c r="BV1440" s="4" t="s">
        <v>1971</v>
      </c>
      <c r="BY1440" s="4" t="s">
        <v>8677</v>
      </c>
      <c r="CA1440" s="6" t="str">
        <f>CONCATENATE(MID(AX1440,6,2),"/",MID(AX1440,9,2),"/",MID(AX1440,1,4))</f>
        <v>04/29/2010</v>
      </c>
      <c r="CB1440" s="7" t="str">
        <f>MID(BF1440,33,4)</f>
        <v>1479</v>
      </c>
    </row>
    <row r="1441" spans="1:80">
      <c r="A1441" s="12">
        <v>1480</v>
      </c>
      <c r="B1441" s="4">
        <v>1977</v>
      </c>
      <c r="C1441" s="4" t="s">
        <v>256</v>
      </c>
      <c r="E1441" s="4" t="s">
        <v>8678</v>
      </c>
      <c r="P1441" s="4" t="s">
        <v>104</v>
      </c>
      <c r="AC1441" s="4" t="s">
        <v>1998</v>
      </c>
      <c r="AS1441" s="4" t="s">
        <v>8679</v>
      </c>
      <c r="AU1441" s="5">
        <v>38834</v>
      </c>
      <c r="AX1441" s="4" t="s">
        <v>8679</v>
      </c>
      <c r="BF1441" s="4" t="s">
        <v>8680</v>
      </c>
      <c r="BL1441" s="4" t="s">
        <v>97</v>
      </c>
      <c r="BN1441" s="4" t="s">
        <v>97</v>
      </c>
      <c r="BV1441" s="4" t="s">
        <v>1971</v>
      </c>
      <c r="BY1441" s="4" t="s">
        <v>8681</v>
      </c>
      <c r="CA1441" s="6" t="str">
        <f>CONCATENATE(MID(AX1441,6,2),"/",MID(AX1441,9,2),"/",MID(AX1441,1,4))</f>
        <v>04/29/2010</v>
      </c>
      <c r="CB1441" s="7" t="str">
        <f>MID(BF1441,33,4)</f>
        <v>1480</v>
      </c>
    </row>
    <row r="1442" spans="1:80">
      <c r="A1442" s="12">
        <v>1481</v>
      </c>
      <c r="B1442" s="4">
        <v>1965</v>
      </c>
      <c r="C1442" s="4" t="s">
        <v>256</v>
      </c>
      <c r="E1442" s="4" t="s">
        <v>2151</v>
      </c>
      <c r="P1442" s="4" t="s">
        <v>104</v>
      </c>
      <c r="R1442" s="4" t="s">
        <v>155</v>
      </c>
      <c r="U1442" s="4" t="s">
        <v>2481</v>
      </c>
      <c r="X1442" s="4" t="s">
        <v>1768</v>
      </c>
      <c r="AC1442" s="4" t="s">
        <v>1909</v>
      </c>
      <c r="AI1442" s="4" t="s">
        <v>91</v>
      </c>
      <c r="AQ1442" s="4">
        <v>1985</v>
      </c>
      <c r="AS1442" s="4" t="s">
        <v>8682</v>
      </c>
      <c r="AU1442" s="5">
        <v>38834</v>
      </c>
      <c r="AX1442" s="4" t="s">
        <v>8682</v>
      </c>
      <c r="BF1442" s="4" t="s">
        <v>8683</v>
      </c>
      <c r="BH1442" s="4" t="s">
        <v>96</v>
      </c>
      <c r="BL1442" s="4" t="s">
        <v>97</v>
      </c>
      <c r="BN1442" s="4" t="s">
        <v>97</v>
      </c>
      <c r="BV1442" s="4" t="s">
        <v>1971</v>
      </c>
      <c r="BY1442" s="4" t="s">
        <v>8684</v>
      </c>
      <c r="CA1442" s="6" t="str">
        <f>CONCATENATE(MID(AX1442,6,2),"/",MID(AX1442,9,2),"/",MID(AX1442,1,4))</f>
        <v>04/29/2010</v>
      </c>
      <c r="CB1442" s="7" t="str">
        <f>MID(BF1442,33,4)</f>
        <v>1481</v>
      </c>
    </row>
    <row r="1443" spans="1:80">
      <c r="A1443" s="12">
        <v>1482</v>
      </c>
      <c r="B1443" s="4">
        <v>1961</v>
      </c>
      <c r="C1443" s="4" t="s">
        <v>256</v>
      </c>
      <c r="E1443" s="4" t="s">
        <v>8685</v>
      </c>
      <c r="P1443" s="4" t="s">
        <v>104</v>
      </c>
      <c r="R1443" s="4" t="s">
        <v>155</v>
      </c>
      <c r="U1443" s="4" t="s">
        <v>6128</v>
      </c>
      <c r="X1443" s="4" t="s">
        <v>1768</v>
      </c>
      <c r="AC1443" s="4" t="s">
        <v>1909</v>
      </c>
      <c r="AI1443" s="4" t="s">
        <v>109</v>
      </c>
      <c r="AQ1443" s="4">
        <v>1985</v>
      </c>
      <c r="AS1443" s="4" t="s">
        <v>8686</v>
      </c>
      <c r="AU1443" s="5">
        <v>38834</v>
      </c>
      <c r="AX1443" s="4" t="s">
        <v>8686</v>
      </c>
      <c r="BF1443" s="4" t="s">
        <v>8687</v>
      </c>
      <c r="BH1443" s="4" t="s">
        <v>96</v>
      </c>
      <c r="BL1443" s="4" t="s">
        <v>97</v>
      </c>
      <c r="BN1443" s="4" t="s">
        <v>97</v>
      </c>
      <c r="BV1443" s="4" t="s">
        <v>1971</v>
      </c>
      <c r="BY1443" s="4" t="s">
        <v>8688</v>
      </c>
      <c r="CA1443" s="6" t="str">
        <f>CONCATENATE(MID(AX1443,6,2),"/",MID(AX1443,9,2),"/",MID(AX1443,1,4))</f>
        <v>04/29/2010</v>
      </c>
      <c r="CB1443" s="7" t="str">
        <f>MID(BF1443,33,4)</f>
        <v>1482</v>
      </c>
    </row>
    <row r="1444" spans="1:80">
      <c r="A1444" s="12">
        <v>1483</v>
      </c>
      <c r="B1444" s="4">
        <v>1959</v>
      </c>
      <c r="C1444" s="4" t="s">
        <v>256</v>
      </c>
      <c r="E1444" s="4" t="s">
        <v>8689</v>
      </c>
      <c r="P1444" s="4" t="s">
        <v>104</v>
      </c>
      <c r="AC1444" s="4" t="s">
        <v>1998</v>
      </c>
      <c r="AS1444" s="4" t="s">
        <v>8690</v>
      </c>
      <c r="AU1444" s="5">
        <v>38834</v>
      </c>
      <c r="AX1444" s="4" t="s">
        <v>8690</v>
      </c>
      <c r="BF1444" s="4" t="s">
        <v>8691</v>
      </c>
      <c r="BL1444" s="4" t="s">
        <v>97</v>
      </c>
      <c r="BN1444" s="4" t="s">
        <v>97</v>
      </c>
      <c r="BV1444" s="4" t="s">
        <v>1971</v>
      </c>
      <c r="BY1444" s="4" t="s">
        <v>8692</v>
      </c>
      <c r="CA1444" s="6" t="str">
        <f>CONCATENATE(MID(AX1444,6,2),"/",MID(AX1444,9,2),"/",MID(AX1444,1,4))</f>
        <v>04/29/2010</v>
      </c>
      <c r="CB1444" s="7" t="str">
        <f>MID(BF1444,33,4)</f>
        <v>1483</v>
      </c>
    </row>
    <row r="1445" spans="1:80">
      <c r="A1445" s="12">
        <v>1484</v>
      </c>
      <c r="B1445" s="4">
        <v>1955</v>
      </c>
      <c r="C1445" s="4" t="s">
        <v>256</v>
      </c>
      <c r="E1445" s="4" t="s">
        <v>8693</v>
      </c>
      <c r="P1445" s="4" t="s">
        <v>104</v>
      </c>
      <c r="R1445" s="4" t="s">
        <v>155</v>
      </c>
      <c r="U1445" s="4" t="s">
        <v>86</v>
      </c>
      <c r="X1445" s="4" t="s">
        <v>1768</v>
      </c>
      <c r="AC1445" s="4" t="s">
        <v>1909</v>
      </c>
      <c r="AI1445" s="4" t="s">
        <v>109</v>
      </c>
      <c r="AQ1445" s="4">
        <v>1990</v>
      </c>
      <c r="AS1445" s="4" t="s">
        <v>8694</v>
      </c>
      <c r="AU1445" s="5">
        <v>38834</v>
      </c>
      <c r="AX1445" s="4" t="s">
        <v>8694</v>
      </c>
      <c r="BF1445" s="4" t="s">
        <v>8695</v>
      </c>
      <c r="BH1445" s="4" t="s">
        <v>96</v>
      </c>
      <c r="BL1445" s="4" t="s">
        <v>97</v>
      </c>
      <c r="BN1445" s="4" t="s">
        <v>97</v>
      </c>
      <c r="BV1445" s="4" t="s">
        <v>1971</v>
      </c>
      <c r="BY1445" s="4" t="s">
        <v>8696</v>
      </c>
      <c r="CA1445" s="6" t="str">
        <f>CONCATENATE(MID(AX1445,6,2),"/",MID(AX1445,9,2),"/",MID(AX1445,1,4))</f>
        <v>04/29/2010</v>
      </c>
      <c r="CB1445" s="7" t="str">
        <f>MID(BF1445,33,4)</f>
        <v>1484</v>
      </c>
    </row>
    <row r="1446" spans="1:80">
      <c r="A1446" s="12">
        <v>1485</v>
      </c>
      <c r="B1446" s="4">
        <v>2000</v>
      </c>
      <c r="C1446" s="4" t="s">
        <v>256</v>
      </c>
      <c r="E1446" s="4" t="s">
        <v>8697</v>
      </c>
      <c r="R1446" s="4" t="s">
        <v>722</v>
      </c>
      <c r="X1446" s="4" t="s">
        <v>87</v>
      </c>
      <c r="AC1446" s="4" t="s">
        <v>4147</v>
      </c>
      <c r="AI1446" s="4" t="s">
        <v>129</v>
      </c>
      <c r="AN1446" s="4" t="s">
        <v>157</v>
      </c>
      <c r="AQ1446" s="4">
        <v>1961</v>
      </c>
      <c r="AS1446" s="4" t="s">
        <v>8698</v>
      </c>
      <c r="AU1446" s="5">
        <v>38745</v>
      </c>
      <c r="AX1446" s="4" t="s">
        <v>8698</v>
      </c>
      <c r="BD1446" s="4" t="s">
        <v>8699</v>
      </c>
      <c r="BF1446" s="4" t="s">
        <v>8700</v>
      </c>
      <c r="BL1446" s="4" t="s">
        <v>97</v>
      </c>
      <c r="BN1446" s="4" t="s">
        <v>97</v>
      </c>
      <c r="BV1446" s="4" t="s">
        <v>8701</v>
      </c>
      <c r="BY1446" s="4" t="s">
        <v>8702</v>
      </c>
      <c r="CA1446" s="6" t="str">
        <f>CONCATENATE(MID(AX1446,6,2),"/",MID(AX1446,9,2),"/",MID(AX1446,1,4))</f>
        <v>04/29/2010</v>
      </c>
      <c r="CB1446" s="7" t="str">
        <f>MID(BF1446,33,4)</f>
        <v>1485</v>
      </c>
    </row>
    <row r="1447" spans="1:80">
      <c r="A1447" s="12">
        <v>1486</v>
      </c>
      <c r="B1447" s="4">
        <v>1993</v>
      </c>
      <c r="C1447" s="4" t="s">
        <v>256</v>
      </c>
      <c r="E1447" s="4" t="s">
        <v>8703</v>
      </c>
      <c r="P1447" s="4" t="s">
        <v>104</v>
      </c>
      <c r="AC1447" s="4" t="s">
        <v>8511</v>
      </c>
      <c r="AS1447" s="4" t="s">
        <v>8704</v>
      </c>
      <c r="AU1447" s="5">
        <v>38834</v>
      </c>
      <c r="AX1447" s="4" t="s">
        <v>8704</v>
      </c>
      <c r="BF1447" s="4" t="s">
        <v>8705</v>
      </c>
      <c r="BL1447" s="4" t="s">
        <v>97</v>
      </c>
      <c r="BN1447" s="4" t="s">
        <v>97</v>
      </c>
      <c r="BV1447" s="4" t="s">
        <v>1971</v>
      </c>
      <c r="BY1447" s="4" t="s">
        <v>2637</v>
      </c>
      <c r="CA1447" s="6" t="str">
        <f>CONCATENATE(MID(AX1447,6,2),"/",MID(AX1447,9,2),"/",MID(AX1447,1,4))</f>
        <v>04/29/2010</v>
      </c>
      <c r="CB1447" s="7" t="str">
        <f>MID(BF1447,33,4)</f>
        <v>1486</v>
      </c>
    </row>
    <row r="1448" spans="1:80">
      <c r="A1448" s="12">
        <v>1487</v>
      </c>
      <c r="B1448" s="4">
        <v>1992</v>
      </c>
      <c r="C1448" s="4" t="s">
        <v>256</v>
      </c>
      <c r="E1448" s="4" t="s">
        <v>8706</v>
      </c>
      <c r="P1448" s="4" t="s">
        <v>104</v>
      </c>
      <c r="AC1448" s="4" t="s">
        <v>1909</v>
      </c>
      <c r="AS1448" s="4" t="s">
        <v>8707</v>
      </c>
      <c r="AU1448" s="5">
        <v>38834</v>
      </c>
      <c r="AX1448" s="4" t="s">
        <v>8707</v>
      </c>
      <c r="BF1448" s="4" t="s">
        <v>8708</v>
      </c>
      <c r="BL1448" s="4" t="s">
        <v>97</v>
      </c>
      <c r="BN1448" s="4" t="s">
        <v>97</v>
      </c>
      <c r="BV1448" s="4" t="s">
        <v>1971</v>
      </c>
      <c r="BY1448" s="4" t="s">
        <v>8709</v>
      </c>
      <c r="CA1448" s="6" t="str">
        <f>CONCATENATE(MID(AX1448,6,2),"/",MID(AX1448,9,2),"/",MID(AX1448,1,4))</f>
        <v>04/29/2010</v>
      </c>
      <c r="CB1448" s="7" t="str">
        <f>MID(BF1448,33,4)</f>
        <v>1487</v>
      </c>
    </row>
    <row r="1449" spans="1:80">
      <c r="A1449" s="12">
        <v>1488</v>
      </c>
      <c r="B1449" s="4">
        <v>1973</v>
      </c>
      <c r="C1449" s="4" t="s">
        <v>256</v>
      </c>
      <c r="E1449" s="4" t="s">
        <v>8710</v>
      </c>
      <c r="P1449" s="4" t="s">
        <v>104</v>
      </c>
      <c r="R1449" s="4" t="s">
        <v>155</v>
      </c>
      <c r="U1449" s="4" t="s">
        <v>6128</v>
      </c>
      <c r="X1449" s="4" t="s">
        <v>1768</v>
      </c>
      <c r="AC1449" s="4" t="s">
        <v>1909</v>
      </c>
      <c r="AF1449" s="4" t="s">
        <v>8498</v>
      </c>
      <c r="AI1449" s="4" t="s">
        <v>109</v>
      </c>
      <c r="AN1449" s="4" t="s">
        <v>130</v>
      </c>
      <c r="AQ1449" s="4">
        <v>1983</v>
      </c>
      <c r="AS1449" s="4" t="s">
        <v>8711</v>
      </c>
      <c r="AU1449" s="5">
        <v>38834</v>
      </c>
      <c r="AX1449" s="4" t="s">
        <v>8711</v>
      </c>
      <c r="BF1449" s="4" t="s">
        <v>8712</v>
      </c>
      <c r="BH1449" s="4" t="s">
        <v>96</v>
      </c>
      <c r="BL1449" s="4" t="s">
        <v>97</v>
      </c>
      <c r="BN1449" s="4" t="s">
        <v>97</v>
      </c>
      <c r="BV1449" s="4" t="s">
        <v>1971</v>
      </c>
      <c r="BY1449" s="4" t="s">
        <v>8713</v>
      </c>
      <c r="CA1449" s="6" t="str">
        <f>CONCATENATE(MID(AX1449,6,2),"/",MID(AX1449,9,2),"/",MID(AX1449,1,4))</f>
        <v>04/29/2010</v>
      </c>
      <c r="CB1449" s="7" t="str">
        <f>MID(BF1449,33,4)</f>
        <v>1488</v>
      </c>
    </row>
    <row r="1450" spans="1:80">
      <c r="A1450" s="12">
        <v>1489</v>
      </c>
      <c r="B1450" s="4">
        <v>1972</v>
      </c>
      <c r="C1450" s="4" t="s">
        <v>256</v>
      </c>
      <c r="E1450" s="4" t="s">
        <v>8714</v>
      </c>
      <c r="P1450" s="4" t="s">
        <v>104</v>
      </c>
      <c r="AC1450" s="4" t="s">
        <v>8715</v>
      </c>
      <c r="AS1450" s="4" t="s">
        <v>8716</v>
      </c>
      <c r="AU1450" s="5">
        <v>38834</v>
      </c>
      <c r="AX1450" s="4" t="s">
        <v>8716</v>
      </c>
      <c r="BF1450" s="4" t="s">
        <v>8717</v>
      </c>
      <c r="BL1450" s="4" t="s">
        <v>97</v>
      </c>
      <c r="BN1450" s="4" t="s">
        <v>97</v>
      </c>
      <c r="BV1450" s="4" t="s">
        <v>8718</v>
      </c>
      <c r="BY1450" s="4" t="s">
        <v>8719</v>
      </c>
      <c r="CA1450" s="6" t="str">
        <f>CONCATENATE(MID(AX1450,6,2),"/",MID(AX1450,9,2),"/",MID(AX1450,1,4))</f>
        <v>04/29/2010</v>
      </c>
      <c r="CB1450" s="7" t="str">
        <f>MID(BF1450,33,4)</f>
        <v>1489</v>
      </c>
    </row>
    <row r="1451" spans="1:80">
      <c r="A1451" s="12">
        <v>1490</v>
      </c>
      <c r="B1451" s="4">
        <v>1968</v>
      </c>
      <c r="C1451" s="4" t="s">
        <v>256</v>
      </c>
      <c r="E1451" s="4" t="s">
        <v>8720</v>
      </c>
      <c r="P1451" s="4" t="s">
        <v>104</v>
      </c>
      <c r="R1451" s="4" t="s">
        <v>155</v>
      </c>
      <c r="U1451" s="4" t="s">
        <v>625</v>
      </c>
      <c r="X1451" s="4" t="s">
        <v>1768</v>
      </c>
      <c r="AC1451" s="4" t="s">
        <v>1909</v>
      </c>
      <c r="AI1451" s="4" t="s">
        <v>109</v>
      </c>
      <c r="AQ1451" s="4">
        <v>1989</v>
      </c>
      <c r="AS1451" s="4" t="s">
        <v>8721</v>
      </c>
      <c r="AU1451" s="5">
        <v>38834</v>
      </c>
      <c r="AX1451" s="4" t="s">
        <v>8721</v>
      </c>
      <c r="BF1451" s="4" t="s">
        <v>8722</v>
      </c>
      <c r="BH1451" s="4" t="s">
        <v>96</v>
      </c>
      <c r="BL1451" s="4" t="s">
        <v>97</v>
      </c>
      <c r="BN1451" s="4" t="s">
        <v>97</v>
      </c>
      <c r="BV1451" s="4" t="s">
        <v>1971</v>
      </c>
      <c r="BY1451" s="4" t="s">
        <v>8723</v>
      </c>
      <c r="CA1451" s="6" t="str">
        <f>CONCATENATE(MID(AX1451,6,2),"/",MID(AX1451,9,2),"/",MID(AX1451,1,4))</f>
        <v>04/29/2010</v>
      </c>
      <c r="CB1451" s="7" t="str">
        <f>MID(BF1451,33,4)</f>
        <v>1490</v>
      </c>
    </row>
    <row r="1452" spans="1:80">
      <c r="A1452" s="12">
        <v>1491</v>
      </c>
      <c r="B1452" s="4">
        <v>1954</v>
      </c>
      <c r="C1452" s="4" t="s">
        <v>256</v>
      </c>
      <c r="E1452" s="4" t="s">
        <v>8724</v>
      </c>
      <c r="P1452" s="4" t="s">
        <v>104</v>
      </c>
      <c r="AC1452" s="4" t="s">
        <v>1998</v>
      </c>
      <c r="AS1452" s="4" t="s">
        <v>8725</v>
      </c>
      <c r="AU1452" s="5">
        <v>38834</v>
      </c>
      <c r="AX1452" s="4" t="s">
        <v>8725</v>
      </c>
      <c r="BD1452" s="4" t="s">
        <v>5010</v>
      </c>
      <c r="BF1452" s="4" t="s">
        <v>8726</v>
      </c>
      <c r="BL1452" s="4" t="s">
        <v>97</v>
      </c>
      <c r="BN1452" s="4" t="s">
        <v>97</v>
      </c>
      <c r="BV1452" s="4" t="s">
        <v>1971</v>
      </c>
      <c r="BY1452" s="4" t="s">
        <v>8692</v>
      </c>
      <c r="CA1452" s="6" t="str">
        <f>CONCATENATE(MID(AX1452,6,2),"/",MID(AX1452,9,2),"/",MID(AX1452,1,4))</f>
        <v>04/29/2010</v>
      </c>
      <c r="CB1452" s="7" t="str">
        <f>MID(BF1452,33,4)</f>
        <v>1491</v>
      </c>
    </row>
    <row r="1453" spans="1:80">
      <c r="A1453" s="12">
        <v>1492</v>
      </c>
      <c r="B1453" s="4">
        <v>1998</v>
      </c>
      <c r="C1453" s="4" t="s">
        <v>256</v>
      </c>
      <c r="E1453" s="4" t="s">
        <v>8727</v>
      </c>
      <c r="R1453" s="4" t="s">
        <v>116</v>
      </c>
      <c r="U1453" s="4" t="s">
        <v>594</v>
      </c>
      <c r="AC1453" s="4" t="s">
        <v>8728</v>
      </c>
      <c r="AF1453" s="4" t="s">
        <v>90</v>
      </c>
      <c r="AI1453" s="4" t="s">
        <v>119</v>
      </c>
      <c r="AQ1453" s="4">
        <v>1977</v>
      </c>
      <c r="AS1453" s="4" t="s">
        <v>8729</v>
      </c>
      <c r="AU1453" s="5">
        <v>38753</v>
      </c>
      <c r="AX1453" s="4" t="s">
        <v>8729</v>
      </c>
      <c r="BD1453" s="4" t="s">
        <v>8730</v>
      </c>
      <c r="BF1453" s="4" t="s">
        <v>8731</v>
      </c>
      <c r="BL1453" s="4" t="s">
        <v>97</v>
      </c>
      <c r="BN1453" s="4" t="s">
        <v>97</v>
      </c>
      <c r="BV1453" s="4" t="s">
        <v>8732</v>
      </c>
      <c r="BY1453" s="4" t="s">
        <v>8733</v>
      </c>
      <c r="CA1453" s="6" t="str">
        <f>CONCATENATE(MID(AX1453,6,2),"/",MID(AX1453,9,2),"/",MID(AX1453,1,4))</f>
        <v>04/29/2010</v>
      </c>
      <c r="CB1453" s="7" t="str">
        <f>MID(BF1453,33,4)</f>
        <v>1492</v>
      </c>
    </row>
    <row r="1454" spans="1:80">
      <c r="A1454" s="12">
        <v>1493</v>
      </c>
      <c r="B1454" s="4">
        <v>2013</v>
      </c>
      <c r="C1454" s="4" t="s">
        <v>256</v>
      </c>
      <c r="E1454" s="4" t="s">
        <v>8739</v>
      </c>
      <c r="R1454" s="4" t="s">
        <v>85</v>
      </c>
      <c r="U1454" s="4" t="s">
        <v>594</v>
      </c>
      <c r="X1454" s="4" t="s">
        <v>8740</v>
      </c>
      <c r="AF1454" s="4" t="s">
        <v>8741</v>
      </c>
      <c r="AI1454" s="4" t="s">
        <v>109</v>
      </c>
      <c r="AN1454" s="4" t="s">
        <v>92</v>
      </c>
      <c r="AQ1454" s="4">
        <v>1963</v>
      </c>
      <c r="AS1454" s="4" t="s">
        <v>8742</v>
      </c>
      <c r="AU1454" s="5">
        <v>38757</v>
      </c>
      <c r="AX1454" s="4" t="s">
        <v>8742</v>
      </c>
      <c r="BD1454" s="4" t="s">
        <v>8743</v>
      </c>
      <c r="BF1454" s="4" t="s">
        <v>8744</v>
      </c>
      <c r="BL1454" s="4" t="s">
        <v>97</v>
      </c>
      <c r="BN1454" s="4" t="s">
        <v>97</v>
      </c>
      <c r="BV1454" s="4" t="s">
        <v>8745</v>
      </c>
      <c r="BY1454" s="4" t="s">
        <v>8746</v>
      </c>
      <c r="CA1454" s="6" t="str">
        <f>CONCATENATE(MID(AX1454,6,2),"/",MID(AX1454,9,2),"/",MID(AX1454,1,4))</f>
        <v>04/30/2010</v>
      </c>
      <c r="CB1454" s="7" t="str">
        <f>MID(BF1454,33,4)</f>
        <v>1493</v>
      </c>
    </row>
    <row r="1455" spans="1:80">
      <c r="A1455" s="12">
        <v>1494</v>
      </c>
      <c r="B1455" s="4">
        <v>2008</v>
      </c>
      <c r="C1455" s="4" t="s">
        <v>256</v>
      </c>
      <c r="E1455" s="4" t="s">
        <v>8747</v>
      </c>
      <c r="J1455" s="4" t="s">
        <v>8748</v>
      </c>
      <c r="R1455" s="4" t="s">
        <v>157</v>
      </c>
      <c r="U1455" s="4" t="s">
        <v>739</v>
      </c>
      <c r="AQ1455" s="4">
        <v>1972</v>
      </c>
      <c r="AS1455" s="4" t="s">
        <v>8749</v>
      </c>
      <c r="AU1455" s="4" t="s">
        <v>6222</v>
      </c>
      <c r="AX1455" s="4" t="s">
        <v>8749</v>
      </c>
      <c r="BD1455" s="4" t="s">
        <v>8750</v>
      </c>
      <c r="BF1455" s="4" t="s">
        <v>8751</v>
      </c>
      <c r="BL1455" s="4" t="s">
        <v>97</v>
      </c>
      <c r="BN1455" s="4" t="s">
        <v>97</v>
      </c>
      <c r="BY1455" s="4" t="s">
        <v>8750</v>
      </c>
      <c r="CA1455" s="6" t="str">
        <f>CONCATENATE(MID(AX1455,6,2),"/",MID(AX1455,9,2),"/",MID(AX1455,1,4))</f>
        <v>04/30/2010</v>
      </c>
      <c r="CB1455" s="7" t="str">
        <f>MID(BF1455,33,4)</f>
        <v>1494</v>
      </c>
    </row>
    <row r="1456" spans="1:80">
      <c r="A1456" s="12">
        <v>1495</v>
      </c>
      <c r="B1456" s="4">
        <v>2006</v>
      </c>
      <c r="C1456" s="4" t="s">
        <v>256</v>
      </c>
      <c r="E1456" s="4" t="s">
        <v>8752</v>
      </c>
      <c r="J1456" s="4" t="s">
        <v>8753</v>
      </c>
      <c r="R1456" s="4" t="s">
        <v>246</v>
      </c>
      <c r="U1456" s="4" t="s">
        <v>739</v>
      </c>
      <c r="X1456" s="4" t="s">
        <v>8754</v>
      </c>
      <c r="AF1456" s="4" t="s">
        <v>8755</v>
      </c>
      <c r="AQ1456" s="4">
        <v>1950</v>
      </c>
      <c r="AS1456" s="4" t="s">
        <v>8756</v>
      </c>
      <c r="AU1456" s="5">
        <v>38755</v>
      </c>
      <c r="AX1456" s="4" t="s">
        <v>8756</v>
      </c>
      <c r="BD1456" s="4" t="s">
        <v>8757</v>
      </c>
      <c r="BF1456" s="4" t="s">
        <v>8758</v>
      </c>
      <c r="BL1456" s="4" t="s">
        <v>97</v>
      </c>
      <c r="BN1456" s="4" t="s">
        <v>97</v>
      </c>
      <c r="BV1456" s="4" t="s">
        <v>8759</v>
      </c>
      <c r="BY1456" s="4" t="s">
        <v>8760</v>
      </c>
      <c r="CA1456" s="6" t="str">
        <f>CONCATENATE(MID(AX1456,6,2),"/",MID(AX1456,9,2),"/",MID(AX1456,1,4))</f>
        <v>04/30/2010</v>
      </c>
      <c r="CB1456" s="7" t="str">
        <f>MID(BF1456,33,4)</f>
        <v>1495</v>
      </c>
    </row>
    <row r="1457" spans="1:80">
      <c r="A1457" s="12">
        <v>1496</v>
      </c>
      <c r="B1457" s="4">
        <v>2005</v>
      </c>
      <c r="C1457" s="4" t="s">
        <v>256</v>
      </c>
      <c r="E1457" s="4" t="s">
        <v>8761</v>
      </c>
      <c r="R1457" s="4" t="s">
        <v>2395</v>
      </c>
      <c r="U1457" s="4" t="s">
        <v>6022</v>
      </c>
      <c r="X1457" s="4" t="s">
        <v>8762</v>
      </c>
      <c r="Z1457" s="4" t="s">
        <v>356</v>
      </c>
      <c r="AC1457" s="4" t="s">
        <v>89</v>
      </c>
      <c r="AF1457" s="4" t="s">
        <v>2864</v>
      </c>
      <c r="AI1457" s="4" t="s">
        <v>109</v>
      </c>
      <c r="AN1457" s="4" t="s">
        <v>2395</v>
      </c>
      <c r="AQ1457" s="4">
        <v>1992</v>
      </c>
      <c r="AS1457" s="4" t="s">
        <v>8763</v>
      </c>
      <c r="AU1457" s="5">
        <v>38807</v>
      </c>
      <c r="AX1457" s="4" t="s">
        <v>8763</v>
      </c>
      <c r="BF1457" s="4" t="s">
        <v>8764</v>
      </c>
      <c r="BH1457" s="4" t="s">
        <v>96</v>
      </c>
      <c r="BL1457" s="4" t="s">
        <v>864</v>
      </c>
      <c r="BN1457" s="4" t="s">
        <v>864</v>
      </c>
      <c r="BY1457" s="4" t="s">
        <v>8765</v>
      </c>
      <c r="CA1457" s="6" t="str">
        <f>CONCATENATE(MID(AX1457,6,2),"/",MID(AX1457,9,2),"/",MID(AX1457,1,4))</f>
        <v>04/30/2010</v>
      </c>
      <c r="CB1457" s="7" t="str">
        <f>MID(BF1457,33,4)</f>
        <v>1496</v>
      </c>
    </row>
    <row r="1458" spans="1:80">
      <c r="A1458" s="12">
        <v>1497</v>
      </c>
      <c r="B1458" s="4">
        <v>2009</v>
      </c>
      <c r="C1458" s="4" t="s">
        <v>256</v>
      </c>
      <c r="E1458" s="4" t="s">
        <v>8766</v>
      </c>
      <c r="J1458" s="4" t="s">
        <v>8748</v>
      </c>
      <c r="R1458" s="4" t="s">
        <v>157</v>
      </c>
      <c r="U1458" s="4" t="s">
        <v>829</v>
      </c>
      <c r="AF1458" s="4" t="s">
        <v>8767</v>
      </c>
      <c r="AI1458" s="4" t="s">
        <v>109</v>
      </c>
      <c r="AQ1458" s="4">
        <v>1965</v>
      </c>
      <c r="AS1458" s="4" t="s">
        <v>8768</v>
      </c>
      <c r="AU1458" s="4" t="s">
        <v>6222</v>
      </c>
      <c r="AX1458" s="4" t="s">
        <v>8768</v>
      </c>
      <c r="BD1458" s="4" t="s">
        <v>8769</v>
      </c>
      <c r="BF1458" s="4" t="s">
        <v>8770</v>
      </c>
      <c r="BL1458" s="4" t="s">
        <v>97</v>
      </c>
      <c r="BN1458" s="4" t="s">
        <v>97</v>
      </c>
      <c r="BY1458" s="4" t="s">
        <v>8769</v>
      </c>
      <c r="CA1458" s="6" t="str">
        <f>CONCATENATE(MID(AX1458,6,2),"/",MID(AX1458,9,2),"/",MID(AX1458,1,4))</f>
        <v>04/30/2010</v>
      </c>
      <c r="CB1458" s="7" t="str">
        <f>MID(BF1458,33,4)</f>
        <v>1497</v>
      </c>
    </row>
    <row r="1459" spans="1:80">
      <c r="A1459" s="12">
        <v>1498</v>
      </c>
      <c r="B1459" s="4">
        <v>2011</v>
      </c>
      <c r="C1459" s="4" t="s">
        <v>256</v>
      </c>
      <c r="E1459" s="4" t="s">
        <v>8771</v>
      </c>
      <c r="U1459" s="4" t="s">
        <v>6128</v>
      </c>
      <c r="AQ1459" s="4">
        <v>1985</v>
      </c>
      <c r="AS1459" s="4" t="s">
        <v>8772</v>
      </c>
      <c r="AU1459" s="4" t="s">
        <v>6222</v>
      </c>
      <c r="AX1459" s="4" t="s">
        <v>8772</v>
      </c>
      <c r="BF1459" s="4" t="s">
        <v>8773</v>
      </c>
      <c r="BL1459" s="4" t="s">
        <v>97</v>
      </c>
      <c r="BN1459" s="4" t="s">
        <v>97</v>
      </c>
      <c r="BV1459" s="4" t="s">
        <v>8774</v>
      </c>
      <c r="BY1459" s="4" t="s">
        <v>8775</v>
      </c>
      <c r="CA1459" s="6" t="str">
        <f>CONCATENATE(MID(AX1459,6,2),"/",MID(AX1459,9,2),"/",MID(AX1459,1,4))</f>
        <v>04/30/2010</v>
      </c>
      <c r="CB1459" s="7" t="str">
        <f>MID(BF1459,33,4)</f>
        <v>1498</v>
      </c>
    </row>
    <row r="1460" spans="1:80">
      <c r="A1460" s="12">
        <v>1499</v>
      </c>
      <c r="B1460" s="4">
        <v>2004</v>
      </c>
      <c r="C1460" s="4" t="s">
        <v>256</v>
      </c>
      <c r="E1460" s="4" t="s">
        <v>8776</v>
      </c>
      <c r="P1460" s="4" t="s">
        <v>104</v>
      </c>
      <c r="AC1460" s="4" t="s">
        <v>1998</v>
      </c>
      <c r="AS1460" s="4" t="s">
        <v>8777</v>
      </c>
      <c r="AU1460" s="5">
        <v>38835</v>
      </c>
      <c r="AX1460" s="4" t="s">
        <v>8777</v>
      </c>
      <c r="BF1460" s="4" t="s">
        <v>8778</v>
      </c>
      <c r="BL1460" s="4" t="s">
        <v>97</v>
      </c>
      <c r="BN1460" s="4" t="s">
        <v>97</v>
      </c>
      <c r="BV1460" s="4" t="s">
        <v>1971</v>
      </c>
      <c r="BY1460" s="4" t="s">
        <v>1207</v>
      </c>
      <c r="CA1460" s="6" t="str">
        <f>CONCATENATE(MID(AX1460,6,2),"/",MID(AX1460,9,2),"/",MID(AX1460,1,4))</f>
        <v>04/30/2010</v>
      </c>
      <c r="CB1460" s="7" t="str">
        <f>MID(BF1460,33,4)</f>
        <v>1499</v>
      </c>
    </row>
    <row r="1461" spans="1:80">
      <c r="A1461" s="12">
        <v>1500</v>
      </c>
      <c r="B1461" s="4">
        <v>2012</v>
      </c>
      <c r="C1461" s="4" t="s">
        <v>256</v>
      </c>
      <c r="E1461" s="4" t="s">
        <v>8779</v>
      </c>
      <c r="J1461" s="4" t="s">
        <v>8780</v>
      </c>
      <c r="R1461" s="4" t="s">
        <v>85</v>
      </c>
      <c r="U1461" s="4" t="s">
        <v>2481</v>
      </c>
      <c r="AF1461" s="4" t="s">
        <v>118</v>
      </c>
      <c r="AI1461" s="4" t="s">
        <v>119</v>
      </c>
      <c r="AN1461" s="4" t="s">
        <v>110</v>
      </c>
      <c r="AQ1461" s="4">
        <v>1951</v>
      </c>
      <c r="AS1461" s="4" t="s">
        <v>8781</v>
      </c>
      <c r="AU1461" s="5">
        <v>38757</v>
      </c>
      <c r="AX1461" s="4" t="s">
        <v>8781</v>
      </c>
      <c r="BD1461" s="4" t="s">
        <v>8782</v>
      </c>
      <c r="BF1461" s="4" t="s">
        <v>8783</v>
      </c>
      <c r="BL1461" s="4" t="s">
        <v>97</v>
      </c>
      <c r="BN1461" s="4" t="s">
        <v>97</v>
      </c>
      <c r="BV1461" s="4" t="s">
        <v>8784</v>
      </c>
      <c r="BY1461" s="4" t="s">
        <v>8785</v>
      </c>
      <c r="CA1461" s="6" t="str">
        <f>CONCATENATE(MID(AX1461,6,2),"/",MID(AX1461,9,2),"/",MID(AX1461,1,4))</f>
        <v>04/30/2010</v>
      </c>
      <c r="CB1461" s="7" t="str">
        <f>MID(BF1461,33,4)</f>
        <v>1500</v>
      </c>
    </row>
    <row r="1462" spans="1:80">
      <c r="A1462" s="12">
        <v>1501</v>
      </c>
      <c r="B1462" s="4">
        <v>2010</v>
      </c>
      <c r="C1462" s="4" t="s">
        <v>256</v>
      </c>
      <c r="R1462" s="4" t="s">
        <v>8786</v>
      </c>
      <c r="U1462" s="4" t="s">
        <v>6128</v>
      </c>
      <c r="AQ1462" s="4">
        <v>1986</v>
      </c>
      <c r="AS1462" s="4" t="s">
        <v>8787</v>
      </c>
      <c r="AU1462" s="4" t="s">
        <v>6222</v>
      </c>
      <c r="AX1462" s="4" t="s">
        <v>8787</v>
      </c>
      <c r="BF1462" s="4" t="s">
        <v>8788</v>
      </c>
      <c r="BL1462" s="4" t="s">
        <v>97</v>
      </c>
      <c r="BN1462" s="4" t="s">
        <v>97</v>
      </c>
      <c r="BY1462" s="4" t="s">
        <v>8789</v>
      </c>
      <c r="CA1462" s="6" t="str">
        <f>CONCATENATE(MID(AX1462,6,2),"/",MID(AX1462,9,2),"/",MID(AX1462,1,4))</f>
        <v>04/30/2010</v>
      </c>
      <c r="CB1462" s="7" t="str">
        <f>MID(BF1462,33,4)</f>
        <v>1501</v>
      </c>
    </row>
    <row r="1463" spans="1:80">
      <c r="A1463" s="12">
        <v>1502</v>
      </c>
      <c r="B1463" s="4">
        <v>2007</v>
      </c>
      <c r="C1463" s="4" t="s">
        <v>256</v>
      </c>
      <c r="AS1463" s="4" t="s">
        <v>8790</v>
      </c>
      <c r="AU1463" s="5">
        <v>38757</v>
      </c>
      <c r="AX1463" s="4" t="s">
        <v>8790</v>
      </c>
      <c r="BF1463" s="4" t="s">
        <v>8791</v>
      </c>
      <c r="BL1463" s="4" t="s">
        <v>97</v>
      </c>
      <c r="BN1463" s="4" t="s">
        <v>97</v>
      </c>
      <c r="BY1463" s="4" t="s">
        <v>8792</v>
      </c>
      <c r="CA1463" s="6" t="str">
        <f>CONCATENATE(MID(AX1463,6,2),"/",MID(AX1463,9,2),"/",MID(AX1463,1,4))</f>
        <v>04/30/2010</v>
      </c>
      <c r="CB1463" s="7" t="str">
        <f>MID(BF1463,33,4)</f>
        <v>1502</v>
      </c>
    </row>
    <row r="1464" spans="1:80">
      <c r="A1464" s="12">
        <v>1503</v>
      </c>
      <c r="B1464" s="4">
        <v>2022</v>
      </c>
      <c r="C1464" s="4" t="s">
        <v>256</v>
      </c>
      <c r="E1464" s="4" t="s">
        <v>8793</v>
      </c>
      <c r="J1464" s="4" t="s">
        <v>8794</v>
      </c>
      <c r="R1464" s="4" t="s">
        <v>85</v>
      </c>
      <c r="U1464" s="4" t="s">
        <v>86</v>
      </c>
      <c r="X1464" s="4" t="s">
        <v>8795</v>
      </c>
      <c r="AI1464" s="4" t="s">
        <v>119</v>
      </c>
      <c r="AN1464" s="4" t="s">
        <v>8796</v>
      </c>
      <c r="AQ1464" s="4">
        <v>1986</v>
      </c>
      <c r="AS1464" s="4" t="s">
        <v>8797</v>
      </c>
      <c r="AU1464" s="5">
        <v>38757</v>
      </c>
      <c r="AX1464" s="4" t="s">
        <v>8797</v>
      </c>
      <c r="BD1464" s="4" t="s">
        <v>8798</v>
      </c>
      <c r="BF1464" s="4" t="s">
        <v>8799</v>
      </c>
      <c r="BL1464" s="4" t="s">
        <v>97</v>
      </c>
      <c r="BN1464" s="4" t="s">
        <v>97</v>
      </c>
      <c r="BV1464" s="4" t="s">
        <v>8800</v>
      </c>
      <c r="BY1464" s="4" t="s">
        <v>8801</v>
      </c>
      <c r="CA1464" s="6" t="str">
        <f>CONCATENATE(MID(AX1464,6,2),"/",MID(AX1464,9,2),"/",MID(AX1464,1,4))</f>
        <v>05/03/2010</v>
      </c>
      <c r="CB1464" s="7" t="str">
        <f>MID(BF1464,33,4)</f>
        <v>1503</v>
      </c>
    </row>
    <row r="1465" spans="1:80">
      <c r="A1465" s="12">
        <v>1504</v>
      </c>
      <c r="B1465" s="4">
        <v>2021</v>
      </c>
      <c r="C1465" s="4" t="s">
        <v>256</v>
      </c>
      <c r="E1465" s="4" t="s">
        <v>8802</v>
      </c>
      <c r="J1465" s="4" t="s">
        <v>8794</v>
      </c>
      <c r="R1465" s="4" t="s">
        <v>85</v>
      </c>
      <c r="U1465" s="4" t="s">
        <v>454</v>
      </c>
      <c r="AI1465" s="4" t="s">
        <v>129</v>
      </c>
      <c r="AQ1465" s="4">
        <v>1988</v>
      </c>
      <c r="AS1465" s="4" t="s">
        <v>8803</v>
      </c>
      <c r="AU1465" s="5">
        <v>38757</v>
      </c>
      <c r="AX1465" s="4" t="s">
        <v>8803</v>
      </c>
      <c r="BD1465" s="4" t="s">
        <v>8804</v>
      </c>
      <c r="BF1465" s="4" t="s">
        <v>8805</v>
      </c>
      <c r="BL1465" s="4" t="s">
        <v>97</v>
      </c>
      <c r="BN1465" s="4" t="s">
        <v>97</v>
      </c>
      <c r="BV1465" s="4" t="s">
        <v>8806</v>
      </c>
      <c r="BY1465" s="4" t="s">
        <v>8807</v>
      </c>
      <c r="CA1465" s="6" t="str">
        <f>CONCATENATE(MID(AX1465,6,2),"/",MID(AX1465,9,2),"/",MID(AX1465,1,4))</f>
        <v>05/03/2010</v>
      </c>
      <c r="CB1465" s="7" t="str">
        <f>MID(BF1465,33,4)</f>
        <v>1504</v>
      </c>
    </row>
    <row r="1466" spans="1:80">
      <c r="A1466" s="12">
        <v>1505</v>
      </c>
      <c r="B1466" s="4">
        <v>2016</v>
      </c>
      <c r="C1466" s="4" t="s">
        <v>256</v>
      </c>
      <c r="E1466" s="4" t="s">
        <v>8808</v>
      </c>
      <c r="U1466" s="4" t="s">
        <v>6022</v>
      </c>
      <c r="AF1466" s="4" t="s">
        <v>90</v>
      </c>
      <c r="AI1466" s="4" t="s">
        <v>91</v>
      </c>
      <c r="AN1466" s="4" t="s">
        <v>157</v>
      </c>
      <c r="AQ1466" s="5">
        <v>32297</v>
      </c>
      <c r="AS1466" s="4" t="s">
        <v>8809</v>
      </c>
      <c r="AU1466" s="5">
        <v>38785</v>
      </c>
      <c r="AX1466" s="4" t="s">
        <v>8809</v>
      </c>
      <c r="BD1466" s="4" t="s">
        <v>8810</v>
      </c>
      <c r="BF1466" s="4" t="s">
        <v>8811</v>
      </c>
      <c r="BL1466" s="4" t="s">
        <v>864</v>
      </c>
      <c r="BN1466" s="4" t="s">
        <v>864</v>
      </c>
      <c r="BY1466" s="4" t="s">
        <v>8812</v>
      </c>
      <c r="CA1466" s="6" t="str">
        <f>CONCATENATE(MID(AX1466,6,2),"/",MID(AX1466,9,2),"/",MID(AX1466,1,4))</f>
        <v>05/03/2010</v>
      </c>
      <c r="CB1466" s="7" t="str">
        <f>MID(BF1466,33,4)</f>
        <v>1505</v>
      </c>
    </row>
    <row r="1467" spans="1:80">
      <c r="A1467" s="12">
        <v>1506</v>
      </c>
      <c r="B1467" s="4">
        <v>2015</v>
      </c>
      <c r="C1467" s="4" t="s">
        <v>256</v>
      </c>
      <c r="E1467" s="4" t="s">
        <v>8813</v>
      </c>
      <c r="AS1467" s="4" t="s">
        <v>8814</v>
      </c>
      <c r="AX1467" s="4" t="s">
        <v>8814</v>
      </c>
      <c r="BF1467" s="4" t="s">
        <v>8815</v>
      </c>
      <c r="BL1467" s="4" t="s">
        <v>97</v>
      </c>
      <c r="BN1467" s="4" t="s">
        <v>97</v>
      </c>
      <c r="BY1467" s="4" t="s">
        <v>8816</v>
      </c>
      <c r="CA1467" s="6" t="str">
        <f>CONCATENATE(MID(AX1467,6,2),"/",MID(AX1467,9,2),"/",MID(AX1467,1,4))</f>
        <v>05/03/2010</v>
      </c>
      <c r="CB1467" s="7" t="str">
        <f>MID(BF1467,33,4)</f>
        <v>1506</v>
      </c>
    </row>
    <row r="1468" spans="1:80">
      <c r="A1468" s="12">
        <v>1507</v>
      </c>
      <c r="B1468" s="4">
        <v>2019</v>
      </c>
      <c r="C1468" s="4" t="s">
        <v>256</v>
      </c>
      <c r="E1468" s="4" t="s">
        <v>8817</v>
      </c>
      <c r="J1468" s="4" t="s">
        <v>8818</v>
      </c>
      <c r="U1468" s="4" t="s">
        <v>8819</v>
      </c>
      <c r="AI1468" s="4" t="s">
        <v>109</v>
      </c>
      <c r="AQ1468" s="4">
        <v>1979</v>
      </c>
      <c r="AS1468" s="4" t="s">
        <v>8820</v>
      </c>
      <c r="AU1468" s="5">
        <v>38757</v>
      </c>
      <c r="AX1468" s="4" t="s">
        <v>8820</v>
      </c>
      <c r="BD1468" s="4" t="s">
        <v>8821</v>
      </c>
      <c r="BF1468" s="4" t="s">
        <v>8822</v>
      </c>
      <c r="BL1468" s="4" t="s">
        <v>97</v>
      </c>
      <c r="BN1468" s="4" t="s">
        <v>97</v>
      </c>
      <c r="BV1468" s="4" t="s">
        <v>8823</v>
      </c>
      <c r="BY1468" s="4" t="s">
        <v>8824</v>
      </c>
      <c r="CA1468" s="6" t="str">
        <f>CONCATENATE(MID(AX1468,6,2),"/",MID(AX1468,9,2),"/",MID(AX1468,1,4))</f>
        <v>05/03/2010</v>
      </c>
      <c r="CB1468" s="7" t="str">
        <f>MID(BF1468,33,4)</f>
        <v>1507</v>
      </c>
    </row>
    <row r="1469" spans="1:80">
      <c r="A1469" s="12">
        <v>1508</v>
      </c>
      <c r="B1469" s="4">
        <v>2020</v>
      </c>
      <c r="C1469" s="4" t="s">
        <v>256</v>
      </c>
      <c r="E1469" s="4" t="s">
        <v>169</v>
      </c>
      <c r="R1469" s="4" t="s">
        <v>246</v>
      </c>
      <c r="U1469" s="4" t="s">
        <v>2481</v>
      </c>
      <c r="AQ1469" s="4">
        <v>1978</v>
      </c>
      <c r="AS1469" s="4" t="s">
        <v>8825</v>
      </c>
      <c r="AU1469" s="5">
        <v>38757</v>
      </c>
      <c r="AX1469" s="4" t="s">
        <v>8825</v>
      </c>
      <c r="BD1469" s="4" t="s">
        <v>8826</v>
      </c>
      <c r="BF1469" s="4" t="s">
        <v>8827</v>
      </c>
      <c r="BL1469" s="4" t="s">
        <v>97</v>
      </c>
      <c r="BN1469" s="4" t="s">
        <v>97</v>
      </c>
      <c r="BV1469" s="4" t="s">
        <v>8828</v>
      </c>
      <c r="BY1469" s="4" t="s">
        <v>8829</v>
      </c>
      <c r="CA1469" s="6" t="str">
        <f>CONCATENATE(MID(AX1469,6,2),"/",MID(AX1469,9,2),"/",MID(AX1469,1,4))</f>
        <v>05/03/2010</v>
      </c>
      <c r="CB1469" s="7" t="str">
        <f>MID(BF1469,33,4)</f>
        <v>1508</v>
      </c>
    </row>
    <row r="1470" spans="1:80">
      <c r="A1470" s="12">
        <v>1509</v>
      </c>
      <c r="B1470" s="4">
        <v>2017</v>
      </c>
      <c r="C1470" s="4" t="s">
        <v>256</v>
      </c>
      <c r="E1470" s="4" t="s">
        <v>8830</v>
      </c>
      <c r="R1470" s="4" t="s">
        <v>85</v>
      </c>
      <c r="U1470" s="4" t="s">
        <v>86</v>
      </c>
      <c r="X1470" s="4" t="s">
        <v>4232</v>
      </c>
      <c r="Z1470" s="4" t="s">
        <v>8831</v>
      </c>
      <c r="AC1470" s="4" t="s">
        <v>557</v>
      </c>
      <c r="AF1470" s="4" t="s">
        <v>2864</v>
      </c>
      <c r="AI1470" s="4" t="s">
        <v>91</v>
      </c>
      <c r="AN1470" s="4" t="s">
        <v>92</v>
      </c>
      <c r="AQ1470" s="4">
        <v>1983</v>
      </c>
      <c r="AS1470" s="4" t="s">
        <v>8832</v>
      </c>
      <c r="AU1470" s="5">
        <v>38838</v>
      </c>
      <c r="AX1470" s="4" t="s">
        <v>8832</v>
      </c>
      <c r="BF1470" s="4" t="s">
        <v>8833</v>
      </c>
      <c r="BH1470" s="4" t="s">
        <v>96</v>
      </c>
      <c r="BL1470" s="4" t="s">
        <v>97</v>
      </c>
      <c r="BN1470" s="4" t="s">
        <v>97</v>
      </c>
      <c r="BY1470" s="4" t="s">
        <v>8834</v>
      </c>
      <c r="CA1470" s="6" t="str">
        <f>CONCATENATE(MID(AX1470,6,2),"/",MID(AX1470,9,2),"/",MID(AX1470,1,4))</f>
        <v>05/03/2010</v>
      </c>
      <c r="CB1470" s="7" t="str">
        <f>MID(BF1470,33,4)</f>
        <v>1509</v>
      </c>
    </row>
    <row r="1471" spans="1:80">
      <c r="A1471" s="12">
        <v>1510</v>
      </c>
      <c r="B1471" s="4">
        <v>2014</v>
      </c>
      <c r="C1471" s="4" t="s">
        <v>256</v>
      </c>
      <c r="E1471" s="4" t="s">
        <v>8813</v>
      </c>
      <c r="AS1471" s="4" t="s">
        <v>8835</v>
      </c>
      <c r="AU1471" s="5">
        <v>38807</v>
      </c>
      <c r="AX1471" s="4" t="s">
        <v>8835</v>
      </c>
      <c r="BF1471" s="4" t="s">
        <v>8836</v>
      </c>
      <c r="BL1471" s="4" t="s">
        <v>97</v>
      </c>
      <c r="BN1471" s="4" t="s">
        <v>97</v>
      </c>
      <c r="BY1471" s="4" t="s">
        <v>8837</v>
      </c>
      <c r="CA1471" s="6" t="str">
        <f>CONCATENATE(MID(AX1471,6,2),"/",MID(AX1471,9,2),"/",MID(AX1471,1,4))</f>
        <v>05/03/2010</v>
      </c>
      <c r="CB1471" s="7" t="str">
        <f>MID(BF1471,33,4)</f>
        <v>1510</v>
      </c>
    </row>
    <row r="1472" spans="1:80">
      <c r="A1472" s="12">
        <v>1511</v>
      </c>
      <c r="B1472" s="4">
        <v>2034</v>
      </c>
      <c r="C1472" s="4" t="s">
        <v>256</v>
      </c>
      <c r="E1472" s="4" t="s">
        <v>8838</v>
      </c>
      <c r="R1472" s="4" t="s">
        <v>3120</v>
      </c>
      <c r="U1472" s="4" t="s">
        <v>454</v>
      </c>
      <c r="X1472" s="4" t="s">
        <v>3106</v>
      </c>
      <c r="Z1472" s="4" t="s">
        <v>2353</v>
      </c>
      <c r="AC1472" s="4" t="s">
        <v>8839</v>
      </c>
      <c r="AI1472" s="4" t="s">
        <v>109</v>
      </c>
      <c r="AN1472" s="4" t="s">
        <v>175</v>
      </c>
      <c r="AS1472" s="4" t="s">
        <v>8840</v>
      </c>
      <c r="AU1472" s="5">
        <v>38806</v>
      </c>
      <c r="AX1472" s="4" t="s">
        <v>8840</v>
      </c>
      <c r="BD1472" s="4" t="s">
        <v>8841</v>
      </c>
      <c r="BF1472" s="4" t="s">
        <v>8842</v>
      </c>
      <c r="BH1472" s="4" t="s">
        <v>96</v>
      </c>
      <c r="BL1472" s="4" t="s">
        <v>97</v>
      </c>
      <c r="BN1472" s="4" t="s">
        <v>97</v>
      </c>
      <c r="BV1472" s="4" t="s">
        <v>8843</v>
      </c>
      <c r="BY1472" s="4" t="s">
        <v>8844</v>
      </c>
      <c r="CA1472" s="6" t="str">
        <f>CONCATENATE(MID(AX1472,6,2),"/",MID(AX1472,9,2),"/",MID(AX1472,1,4))</f>
        <v>05/10/2010</v>
      </c>
      <c r="CB1472" s="7" t="str">
        <f>MID(BF1472,33,4)</f>
        <v>1511</v>
      </c>
    </row>
    <row r="1473" spans="1:80">
      <c r="A1473" s="12">
        <v>1512</v>
      </c>
      <c r="B1473" s="4">
        <v>2033</v>
      </c>
      <c r="C1473" s="4" t="s">
        <v>256</v>
      </c>
      <c r="E1473" s="4" t="s">
        <v>8845</v>
      </c>
      <c r="U1473" s="4" t="s">
        <v>454</v>
      </c>
      <c r="AI1473" s="4" t="s">
        <v>119</v>
      </c>
      <c r="AN1473" s="4" t="s">
        <v>110</v>
      </c>
      <c r="AQ1473" s="5">
        <v>32321</v>
      </c>
      <c r="AS1473" s="4" t="s">
        <v>8846</v>
      </c>
      <c r="AU1473" s="5">
        <v>38804</v>
      </c>
      <c r="AX1473" s="4" t="s">
        <v>8846</v>
      </c>
      <c r="BD1473" s="4" t="s">
        <v>8847</v>
      </c>
      <c r="BF1473" s="4" t="s">
        <v>8848</v>
      </c>
      <c r="BL1473" s="4" t="s">
        <v>864</v>
      </c>
      <c r="BN1473" s="4" t="s">
        <v>864</v>
      </c>
      <c r="BY1473" s="4" t="s">
        <v>2664</v>
      </c>
      <c r="CA1473" s="6" t="str">
        <f>CONCATENATE(MID(AX1473,6,2),"/",MID(AX1473,9,2),"/",MID(AX1473,1,4))</f>
        <v>05/10/2010</v>
      </c>
      <c r="CB1473" s="7" t="str">
        <f>MID(BF1473,33,4)</f>
        <v>1512</v>
      </c>
    </row>
    <row r="1474" spans="1:80">
      <c r="A1474" s="12">
        <v>1513</v>
      </c>
      <c r="B1474" s="4">
        <v>2031</v>
      </c>
      <c r="C1474" s="4" t="s">
        <v>256</v>
      </c>
      <c r="E1474" s="4" t="s">
        <v>8849</v>
      </c>
      <c r="AI1474" s="4" t="s">
        <v>91</v>
      </c>
      <c r="AQ1474" s="5">
        <v>32367</v>
      </c>
      <c r="AS1474" s="4" t="s">
        <v>8850</v>
      </c>
      <c r="AX1474" s="4" t="s">
        <v>8850</v>
      </c>
      <c r="BF1474" s="4" t="s">
        <v>8851</v>
      </c>
      <c r="BL1474" s="4" t="s">
        <v>864</v>
      </c>
      <c r="BN1474" s="4" t="s">
        <v>864</v>
      </c>
      <c r="BY1474" s="4" t="s">
        <v>8852</v>
      </c>
      <c r="CA1474" s="6" t="str">
        <f>CONCATENATE(MID(AX1474,6,2),"/",MID(AX1474,9,2),"/",MID(AX1474,1,4))</f>
        <v>05/10/2010</v>
      </c>
      <c r="CB1474" s="7" t="str">
        <f>MID(BF1474,33,4)</f>
        <v>1513</v>
      </c>
    </row>
    <row r="1475" spans="1:80">
      <c r="A1475" s="12">
        <v>1514</v>
      </c>
      <c r="B1475" s="4">
        <v>2030</v>
      </c>
      <c r="C1475" s="4" t="s">
        <v>256</v>
      </c>
      <c r="E1475" s="4" t="s">
        <v>6293</v>
      </c>
      <c r="AI1475" s="4" t="s">
        <v>109</v>
      </c>
      <c r="AQ1475" s="4">
        <v>1988</v>
      </c>
      <c r="AS1475" s="4" t="s">
        <v>8853</v>
      </c>
      <c r="AU1475" s="5">
        <v>38840</v>
      </c>
      <c r="AX1475" s="4" t="s">
        <v>8853</v>
      </c>
      <c r="BF1475" s="4" t="s">
        <v>8854</v>
      </c>
      <c r="BL1475" s="4" t="s">
        <v>97</v>
      </c>
      <c r="BN1475" s="4" t="s">
        <v>97</v>
      </c>
      <c r="BY1475" s="4" t="s">
        <v>6297</v>
      </c>
      <c r="CA1475" s="6" t="str">
        <f>CONCATENATE(MID(AX1475,6,2),"/",MID(AX1475,9,2),"/",MID(AX1475,1,4))</f>
        <v>05/10/2010</v>
      </c>
      <c r="CB1475" s="7" t="str">
        <f>MID(BF1475,33,4)</f>
        <v>1514</v>
      </c>
    </row>
    <row r="1476" spans="1:80">
      <c r="A1476" s="12">
        <v>1515</v>
      </c>
      <c r="B1476" s="4">
        <v>2029</v>
      </c>
      <c r="C1476" s="4" t="s">
        <v>256</v>
      </c>
      <c r="E1476" s="4" t="s">
        <v>8855</v>
      </c>
      <c r="X1476" s="4" t="s">
        <v>8856</v>
      </c>
      <c r="AF1476" s="4" t="s">
        <v>8857</v>
      </c>
      <c r="AI1476" s="4" t="s">
        <v>91</v>
      </c>
      <c r="AN1476" s="4" t="s">
        <v>8858</v>
      </c>
      <c r="AQ1476" s="4">
        <v>1992</v>
      </c>
      <c r="AS1476" s="4" t="s">
        <v>8859</v>
      </c>
      <c r="AU1476" s="5">
        <v>38807</v>
      </c>
      <c r="AX1476" s="4" t="s">
        <v>8859</v>
      </c>
      <c r="BD1476" s="4" t="s">
        <v>8860</v>
      </c>
      <c r="BF1476" s="4" t="s">
        <v>8861</v>
      </c>
      <c r="BH1476" s="4" t="s">
        <v>96</v>
      </c>
      <c r="BL1476" s="4" t="s">
        <v>864</v>
      </c>
      <c r="BN1476" s="4" t="s">
        <v>864</v>
      </c>
      <c r="BY1476" s="4" t="s">
        <v>8862</v>
      </c>
      <c r="CA1476" s="6" t="str">
        <f>CONCATENATE(MID(AX1476,6,2),"/",MID(AX1476,9,2),"/",MID(AX1476,1,4))</f>
        <v>05/10/2010</v>
      </c>
      <c r="CB1476" s="7" t="str">
        <f>MID(BF1476,33,4)</f>
        <v>1515</v>
      </c>
    </row>
    <row r="1477" spans="1:80">
      <c r="A1477" s="12">
        <v>1516</v>
      </c>
      <c r="B1477" s="4">
        <v>2028</v>
      </c>
      <c r="C1477" s="4" t="s">
        <v>256</v>
      </c>
      <c r="E1477" s="4" t="s">
        <v>8863</v>
      </c>
      <c r="AF1477" s="4" t="s">
        <v>118</v>
      </c>
      <c r="AI1477" s="4" t="s">
        <v>109</v>
      </c>
      <c r="AN1477" s="4" t="s">
        <v>250</v>
      </c>
      <c r="AQ1477" s="9">
        <v>32101</v>
      </c>
      <c r="AS1477" s="4" t="s">
        <v>8864</v>
      </c>
      <c r="AU1477" s="5">
        <v>38807</v>
      </c>
      <c r="AX1477" s="4" t="s">
        <v>8864</v>
      </c>
      <c r="BD1477" s="4" t="s">
        <v>8865</v>
      </c>
      <c r="BF1477" s="4" t="s">
        <v>8866</v>
      </c>
      <c r="BL1477" s="4" t="s">
        <v>97</v>
      </c>
      <c r="BN1477" s="4" t="s">
        <v>97</v>
      </c>
      <c r="BY1477" s="4" t="s">
        <v>8867</v>
      </c>
      <c r="CA1477" s="6" t="str">
        <f>CONCATENATE(MID(AX1477,6,2),"/",MID(AX1477,9,2),"/",MID(AX1477,1,4))</f>
        <v>05/10/2010</v>
      </c>
      <c r="CB1477" s="7" t="str">
        <f>MID(BF1477,33,4)</f>
        <v>1516</v>
      </c>
    </row>
    <row r="1478" spans="1:80">
      <c r="A1478" s="12">
        <v>1517</v>
      </c>
      <c r="B1478" s="4">
        <v>2027</v>
      </c>
      <c r="C1478" s="4" t="s">
        <v>256</v>
      </c>
      <c r="E1478" s="4" t="s">
        <v>8868</v>
      </c>
      <c r="U1478" s="4" t="s">
        <v>86</v>
      </c>
      <c r="AI1478" s="4" t="s">
        <v>91</v>
      </c>
      <c r="AQ1478" s="4" t="s">
        <v>8869</v>
      </c>
      <c r="AS1478" s="4" t="s">
        <v>8870</v>
      </c>
      <c r="AU1478" s="5">
        <v>38807</v>
      </c>
      <c r="AX1478" s="4" t="s">
        <v>8870</v>
      </c>
      <c r="BD1478" s="4" t="s">
        <v>8871</v>
      </c>
      <c r="BF1478" s="4" t="s">
        <v>8872</v>
      </c>
      <c r="BL1478" s="4" t="s">
        <v>97</v>
      </c>
      <c r="BN1478" s="4" t="s">
        <v>97</v>
      </c>
      <c r="BV1478" s="4" t="s">
        <v>8873</v>
      </c>
      <c r="BY1478" s="4" t="s">
        <v>123</v>
      </c>
      <c r="CA1478" s="6" t="str">
        <f>CONCATENATE(MID(AX1478,6,2),"/",MID(AX1478,9,2),"/",MID(AX1478,1,4))</f>
        <v>05/10/2010</v>
      </c>
      <c r="CB1478" s="7" t="str">
        <f>MID(BF1478,33,4)</f>
        <v>1517</v>
      </c>
    </row>
    <row r="1479" spans="1:80">
      <c r="A1479" s="12">
        <v>1518</v>
      </c>
      <c r="B1479" s="4">
        <v>2026</v>
      </c>
      <c r="C1479" s="4" t="s">
        <v>256</v>
      </c>
      <c r="E1479" s="4" t="s">
        <v>8868</v>
      </c>
      <c r="U1479" s="4" t="s">
        <v>86</v>
      </c>
      <c r="AI1479" s="4" t="s">
        <v>925</v>
      </c>
      <c r="AN1479" s="4" t="s">
        <v>92</v>
      </c>
      <c r="AQ1479" s="4" t="s">
        <v>8869</v>
      </c>
      <c r="AS1479" s="4" t="s">
        <v>8874</v>
      </c>
      <c r="AU1479" s="5">
        <v>38807</v>
      </c>
      <c r="AX1479" s="4" t="s">
        <v>8874</v>
      </c>
      <c r="BD1479" s="4" t="s">
        <v>8875</v>
      </c>
      <c r="BF1479" s="4" t="s">
        <v>8876</v>
      </c>
      <c r="BL1479" s="4" t="s">
        <v>97</v>
      </c>
      <c r="BN1479" s="4" t="s">
        <v>97</v>
      </c>
      <c r="BV1479" s="4" t="s">
        <v>8877</v>
      </c>
      <c r="BY1479" s="4" t="s">
        <v>123</v>
      </c>
      <c r="CA1479" s="6" t="str">
        <f>CONCATENATE(MID(AX1479,6,2),"/",MID(AX1479,9,2),"/",MID(AX1479,1,4))</f>
        <v>05/10/2010</v>
      </c>
      <c r="CB1479" s="7" t="str">
        <f>MID(BF1479,33,4)</f>
        <v>1518</v>
      </c>
    </row>
    <row r="1480" spans="1:80">
      <c r="A1480" s="12">
        <v>1519</v>
      </c>
      <c r="B1480" s="4">
        <v>2024</v>
      </c>
      <c r="C1480" s="4" t="s">
        <v>256</v>
      </c>
      <c r="E1480" s="4" t="s">
        <v>8878</v>
      </c>
      <c r="AC1480" s="4" t="s">
        <v>1909</v>
      </c>
      <c r="AS1480" s="4" t="s">
        <v>8879</v>
      </c>
      <c r="AU1480" s="5">
        <v>38839</v>
      </c>
      <c r="AX1480" s="4" t="s">
        <v>8879</v>
      </c>
      <c r="BF1480" s="4" t="s">
        <v>8880</v>
      </c>
      <c r="BL1480" s="4" t="s">
        <v>97</v>
      </c>
      <c r="BN1480" s="4" t="s">
        <v>97</v>
      </c>
      <c r="BV1480" s="4" t="s">
        <v>1971</v>
      </c>
      <c r="BY1480" s="4" t="s">
        <v>8881</v>
      </c>
      <c r="CA1480" s="6" t="str">
        <f>CONCATENATE(MID(AX1480,6,2),"/",MID(AX1480,9,2),"/",MID(AX1480,1,4))</f>
        <v>05/10/2010</v>
      </c>
      <c r="CB1480" s="7" t="str">
        <f>MID(BF1480,33,4)</f>
        <v>1519</v>
      </c>
    </row>
    <row r="1481" spans="1:80">
      <c r="A1481" s="12">
        <v>1520</v>
      </c>
      <c r="B1481" s="4">
        <v>2023</v>
      </c>
      <c r="C1481" s="4" t="s">
        <v>256</v>
      </c>
      <c r="E1481" s="4" t="s">
        <v>8882</v>
      </c>
      <c r="U1481" s="4" t="s">
        <v>454</v>
      </c>
      <c r="AI1481" s="4" t="s">
        <v>119</v>
      </c>
      <c r="AS1481" s="4" t="s">
        <v>8883</v>
      </c>
      <c r="AX1481" s="4" t="s">
        <v>8883</v>
      </c>
      <c r="BF1481" s="4" t="s">
        <v>8884</v>
      </c>
      <c r="BL1481" s="4" t="s">
        <v>97</v>
      </c>
      <c r="BN1481" s="4" t="s">
        <v>97</v>
      </c>
      <c r="BY1481" s="4" t="s">
        <v>8885</v>
      </c>
      <c r="CA1481" s="6" t="str">
        <f>CONCATENATE(MID(AX1481,6,2),"/",MID(AX1481,9,2),"/",MID(AX1481,1,4))</f>
        <v>05/10/2010</v>
      </c>
      <c r="CB1481" s="7" t="str">
        <f>MID(BF1481,33,4)</f>
        <v>1520</v>
      </c>
    </row>
    <row r="1482" spans="1:80">
      <c r="A1482" s="12">
        <v>1521</v>
      </c>
      <c r="B1482" s="4">
        <v>2025</v>
      </c>
      <c r="C1482" s="4" t="s">
        <v>256</v>
      </c>
      <c r="E1482" s="4" t="s">
        <v>8886</v>
      </c>
      <c r="AC1482" s="4" t="s">
        <v>1909</v>
      </c>
      <c r="AS1482" s="4" t="s">
        <v>8887</v>
      </c>
      <c r="AU1482" s="5">
        <v>38839</v>
      </c>
      <c r="AX1482" s="4" t="s">
        <v>8887</v>
      </c>
      <c r="BF1482" s="4" t="s">
        <v>8888</v>
      </c>
      <c r="BL1482" s="4" t="s">
        <v>97</v>
      </c>
      <c r="BN1482" s="4" t="s">
        <v>97</v>
      </c>
      <c r="BV1482" s="4" t="s">
        <v>1971</v>
      </c>
      <c r="BY1482" s="4" t="s">
        <v>8889</v>
      </c>
      <c r="CA1482" s="6" t="str">
        <f>CONCATENATE(MID(AX1482,6,2),"/",MID(AX1482,9,2),"/",MID(AX1482,1,4))</f>
        <v>05/10/2010</v>
      </c>
      <c r="CB1482" s="7" t="str">
        <f>MID(BF1482,33,4)</f>
        <v>1521</v>
      </c>
    </row>
    <row r="1483" spans="1:80">
      <c r="A1483" s="12">
        <v>1522</v>
      </c>
      <c r="B1483" s="4">
        <v>2039</v>
      </c>
      <c r="C1483" s="4" t="s">
        <v>256</v>
      </c>
      <c r="E1483" s="4" t="s">
        <v>8890</v>
      </c>
      <c r="R1483" s="4" t="s">
        <v>5832</v>
      </c>
      <c r="U1483" s="4" t="s">
        <v>454</v>
      </c>
      <c r="AC1483" s="4" t="s">
        <v>4400</v>
      </c>
      <c r="AI1483" s="4" t="s">
        <v>129</v>
      </c>
      <c r="AN1483" s="4" t="s">
        <v>5832</v>
      </c>
      <c r="AQ1483" s="4">
        <v>1994</v>
      </c>
      <c r="AS1483" s="4" t="s">
        <v>8891</v>
      </c>
      <c r="AU1483" s="5">
        <v>38853</v>
      </c>
      <c r="AX1483" s="4" t="s">
        <v>8891</v>
      </c>
      <c r="BD1483" s="4" t="s">
        <v>8892</v>
      </c>
      <c r="BF1483" s="4" t="s">
        <v>8893</v>
      </c>
      <c r="BH1483" s="4" t="s">
        <v>96</v>
      </c>
      <c r="BL1483" s="4" t="s">
        <v>864</v>
      </c>
      <c r="BN1483" s="4" t="s">
        <v>864</v>
      </c>
      <c r="BY1483" s="4" t="s">
        <v>8894</v>
      </c>
      <c r="CA1483" s="6" t="str">
        <f>CONCATENATE(MID(AX1483,6,2),"/",MID(AX1483,9,2),"/",MID(AX1483,1,4))</f>
        <v>05/17/2010</v>
      </c>
      <c r="CB1483" s="7" t="str">
        <f>MID(BF1483,33,4)</f>
        <v>1522</v>
      </c>
    </row>
    <row r="1484" spans="1:80">
      <c r="A1484" s="12">
        <v>1523</v>
      </c>
      <c r="B1484" s="4">
        <v>2037</v>
      </c>
      <c r="C1484" s="4" t="s">
        <v>256</v>
      </c>
      <c r="E1484" s="4" t="s">
        <v>8895</v>
      </c>
      <c r="AF1484" s="4" t="s">
        <v>2434</v>
      </c>
      <c r="AI1484" s="4" t="s">
        <v>109</v>
      </c>
      <c r="AN1484" s="4" t="s">
        <v>92</v>
      </c>
      <c r="AQ1484" s="4">
        <v>1992</v>
      </c>
      <c r="AS1484" s="4" t="s">
        <v>8896</v>
      </c>
      <c r="AU1484" s="5">
        <v>38807</v>
      </c>
      <c r="AX1484" s="4" t="s">
        <v>8896</v>
      </c>
      <c r="BF1484" s="4" t="s">
        <v>8897</v>
      </c>
      <c r="BL1484" s="4" t="s">
        <v>97</v>
      </c>
      <c r="BN1484" s="4" t="s">
        <v>97</v>
      </c>
      <c r="BY1484" s="4" t="s">
        <v>8898</v>
      </c>
      <c r="CA1484" s="6" t="str">
        <f>CONCATENATE(MID(AX1484,6,2),"/",MID(AX1484,9,2),"/",MID(AX1484,1,4))</f>
        <v>05/17/2010</v>
      </c>
      <c r="CB1484" s="7" t="str">
        <f>MID(BF1484,33,4)</f>
        <v>1523</v>
      </c>
    </row>
    <row r="1485" spans="1:80">
      <c r="A1485" s="12">
        <v>1524</v>
      </c>
      <c r="B1485" s="4">
        <v>2057</v>
      </c>
      <c r="C1485" s="4" t="s">
        <v>256</v>
      </c>
      <c r="R1485" s="4" t="s">
        <v>8899</v>
      </c>
      <c r="U1485" s="4" t="s">
        <v>8900</v>
      </c>
      <c r="X1485" s="4" t="s">
        <v>89</v>
      </c>
      <c r="AF1485" s="4" t="s">
        <v>118</v>
      </c>
      <c r="AI1485" s="4" t="s">
        <v>129</v>
      </c>
      <c r="AN1485" s="4" t="s">
        <v>130</v>
      </c>
      <c r="AQ1485" s="4">
        <v>1972</v>
      </c>
      <c r="AS1485" s="4" t="s">
        <v>8901</v>
      </c>
      <c r="AU1485" s="5">
        <v>38852</v>
      </c>
      <c r="AX1485" s="4" t="s">
        <v>8901</v>
      </c>
      <c r="BD1485" s="4" t="s">
        <v>8902</v>
      </c>
      <c r="BF1485" s="4" t="s">
        <v>8903</v>
      </c>
      <c r="BL1485" s="4" t="s">
        <v>97</v>
      </c>
      <c r="BN1485" s="4" t="s">
        <v>97</v>
      </c>
      <c r="BV1485" s="4" t="s">
        <v>8904</v>
      </c>
      <c r="BY1485" s="4" t="s">
        <v>8905</v>
      </c>
      <c r="CA1485" s="6" t="str">
        <f>CONCATENATE(MID(AX1485,6,2),"/",MID(AX1485,9,2),"/",MID(AX1485,1,4))</f>
        <v>05/19/2010</v>
      </c>
      <c r="CB1485" s="7" t="str">
        <f>MID(BF1485,33,4)</f>
        <v>1524</v>
      </c>
    </row>
    <row r="1486" spans="1:80">
      <c r="A1486" s="12">
        <v>1525</v>
      </c>
      <c r="B1486" s="4">
        <v>2056</v>
      </c>
      <c r="C1486" s="4" t="s">
        <v>256</v>
      </c>
      <c r="E1486" s="4" t="s">
        <v>8906</v>
      </c>
      <c r="R1486" s="4" t="s">
        <v>8907</v>
      </c>
      <c r="U1486" s="4" t="s">
        <v>6128</v>
      </c>
      <c r="X1486" s="4" t="s">
        <v>8908</v>
      </c>
      <c r="AF1486" s="4" t="s">
        <v>7034</v>
      </c>
      <c r="AI1486" s="4" t="s">
        <v>8909</v>
      </c>
      <c r="AN1486" s="4" t="s">
        <v>8910</v>
      </c>
      <c r="AQ1486" s="4">
        <v>1978</v>
      </c>
      <c r="AS1486" s="4" t="s">
        <v>8911</v>
      </c>
      <c r="AU1486" s="5">
        <v>38852</v>
      </c>
      <c r="AX1486" s="4" t="s">
        <v>8911</v>
      </c>
      <c r="BD1486" s="4" t="s">
        <v>8912</v>
      </c>
      <c r="BF1486" s="4" t="s">
        <v>8913</v>
      </c>
      <c r="BL1486" s="4" t="s">
        <v>97</v>
      </c>
      <c r="BN1486" s="4" t="s">
        <v>97</v>
      </c>
      <c r="BV1486" s="4" t="s">
        <v>8914</v>
      </c>
      <c r="BY1486" s="4" t="s">
        <v>8915</v>
      </c>
      <c r="CA1486" s="6" t="str">
        <f>CONCATENATE(MID(AX1486,6,2),"/",MID(AX1486,9,2),"/",MID(AX1486,1,4))</f>
        <v>05/19/2010</v>
      </c>
      <c r="CB1486" s="7" t="str">
        <f>MID(BF1486,33,4)</f>
        <v>1525</v>
      </c>
    </row>
    <row r="1487" spans="1:80">
      <c r="A1487" s="12">
        <v>1526</v>
      </c>
      <c r="B1487" s="4">
        <v>2055</v>
      </c>
      <c r="C1487" s="4" t="s">
        <v>256</v>
      </c>
      <c r="E1487" s="4" t="s">
        <v>8916</v>
      </c>
      <c r="R1487" s="4" t="s">
        <v>96</v>
      </c>
      <c r="U1487" s="4" t="s">
        <v>6128</v>
      </c>
      <c r="X1487" s="4" t="s">
        <v>8917</v>
      </c>
      <c r="AF1487" s="4" t="s">
        <v>8918</v>
      </c>
      <c r="AI1487" s="4" t="s">
        <v>129</v>
      </c>
      <c r="AQ1487" s="4">
        <v>1978</v>
      </c>
      <c r="AS1487" s="4" t="s">
        <v>8919</v>
      </c>
      <c r="AU1487" s="5">
        <v>38852</v>
      </c>
      <c r="AX1487" s="4" t="s">
        <v>8919</v>
      </c>
      <c r="BD1487" s="4" t="s">
        <v>8920</v>
      </c>
      <c r="BF1487" s="4" t="s">
        <v>8921</v>
      </c>
      <c r="BL1487" s="4" t="s">
        <v>97</v>
      </c>
      <c r="BN1487" s="4" t="s">
        <v>97</v>
      </c>
      <c r="BV1487" s="4" t="s">
        <v>8922</v>
      </c>
      <c r="BY1487" s="4" t="s">
        <v>8923</v>
      </c>
      <c r="CA1487" s="6" t="str">
        <f>CONCATENATE(MID(AX1487,6,2),"/",MID(AX1487,9,2),"/",MID(AX1487,1,4))</f>
        <v>05/19/2010</v>
      </c>
      <c r="CB1487" s="7" t="str">
        <f>MID(BF1487,33,4)</f>
        <v>1526</v>
      </c>
    </row>
    <row r="1488" spans="1:80">
      <c r="A1488" s="12">
        <v>1527</v>
      </c>
      <c r="B1488" s="4">
        <v>2054</v>
      </c>
      <c r="C1488" s="4" t="s">
        <v>256</v>
      </c>
      <c r="E1488" s="4" t="s">
        <v>8924</v>
      </c>
      <c r="U1488" s="4" t="s">
        <v>6022</v>
      </c>
      <c r="X1488" s="4" t="s">
        <v>7275</v>
      </c>
      <c r="AI1488" s="4" t="s">
        <v>129</v>
      </c>
      <c r="AQ1488" s="4">
        <v>1985</v>
      </c>
      <c r="AS1488" s="4" t="s">
        <v>8925</v>
      </c>
      <c r="AU1488" s="5">
        <v>38852</v>
      </c>
      <c r="AX1488" s="4" t="s">
        <v>8925</v>
      </c>
      <c r="BF1488" s="4" t="s">
        <v>8926</v>
      </c>
      <c r="BL1488" s="4" t="s">
        <v>97</v>
      </c>
      <c r="BN1488" s="4" t="s">
        <v>97</v>
      </c>
      <c r="BV1488" s="4" t="s">
        <v>8927</v>
      </c>
      <c r="BY1488" s="4" t="s">
        <v>8928</v>
      </c>
      <c r="CA1488" s="6" t="str">
        <f>CONCATENATE(MID(AX1488,6,2),"/",MID(AX1488,9,2),"/",MID(AX1488,1,4))</f>
        <v>05/19/2010</v>
      </c>
      <c r="CB1488" s="7" t="str">
        <f>MID(BF1488,33,4)</f>
        <v>1527</v>
      </c>
    </row>
    <row r="1489" spans="1:80">
      <c r="A1489" s="12">
        <v>1528</v>
      </c>
      <c r="B1489" s="4">
        <v>2053</v>
      </c>
      <c r="C1489" s="4" t="s">
        <v>256</v>
      </c>
      <c r="E1489" s="4" t="s">
        <v>8929</v>
      </c>
      <c r="R1489" s="4" t="s">
        <v>85</v>
      </c>
      <c r="U1489" s="4" t="s">
        <v>6128</v>
      </c>
      <c r="X1489" s="4" t="s">
        <v>8930</v>
      </c>
      <c r="AI1489" s="4" t="s">
        <v>109</v>
      </c>
      <c r="AQ1489" s="4">
        <v>1977</v>
      </c>
      <c r="AS1489" s="4" t="s">
        <v>8931</v>
      </c>
      <c r="AU1489" s="5">
        <v>38852</v>
      </c>
      <c r="AX1489" s="4" t="s">
        <v>8931</v>
      </c>
      <c r="BD1489" s="4" t="s">
        <v>8932</v>
      </c>
      <c r="BF1489" s="4" t="s">
        <v>8933</v>
      </c>
      <c r="BL1489" s="4" t="s">
        <v>97</v>
      </c>
      <c r="BN1489" s="4" t="s">
        <v>97</v>
      </c>
      <c r="BV1489" s="4" t="s">
        <v>8934</v>
      </c>
      <c r="BY1489" s="4" t="s">
        <v>8935</v>
      </c>
      <c r="CA1489" s="6" t="str">
        <f>CONCATENATE(MID(AX1489,6,2),"/",MID(AX1489,9,2),"/",MID(AX1489,1,4))</f>
        <v>05/19/2010</v>
      </c>
      <c r="CB1489" s="7" t="str">
        <f>MID(BF1489,33,4)</f>
        <v>1528</v>
      </c>
    </row>
    <row r="1490" spans="1:80">
      <c r="A1490" s="12">
        <v>1529</v>
      </c>
      <c r="B1490" s="4">
        <v>2052</v>
      </c>
      <c r="C1490" s="4" t="s">
        <v>256</v>
      </c>
      <c r="E1490" s="4" t="s">
        <v>8936</v>
      </c>
      <c r="R1490" s="4" t="s">
        <v>92</v>
      </c>
      <c r="U1490" s="4" t="s">
        <v>8819</v>
      </c>
      <c r="X1490" s="4" t="s">
        <v>8937</v>
      </c>
      <c r="AF1490" s="4" t="s">
        <v>483</v>
      </c>
      <c r="AI1490" s="4" t="s">
        <v>129</v>
      </c>
      <c r="AQ1490" s="4">
        <v>1986</v>
      </c>
      <c r="AS1490" s="4" t="s">
        <v>8938</v>
      </c>
      <c r="AU1490" s="5">
        <v>38852</v>
      </c>
      <c r="AX1490" s="4" t="s">
        <v>8938</v>
      </c>
      <c r="BD1490" s="4" t="s">
        <v>8939</v>
      </c>
      <c r="BF1490" s="4" t="s">
        <v>8940</v>
      </c>
      <c r="BL1490" s="4" t="s">
        <v>97</v>
      </c>
      <c r="BN1490" s="4" t="s">
        <v>97</v>
      </c>
      <c r="BV1490" s="4" t="s">
        <v>8941</v>
      </c>
      <c r="BY1490" s="4" t="s">
        <v>8942</v>
      </c>
      <c r="CA1490" s="6" t="str">
        <f>CONCATENATE(MID(AX1490,6,2),"/",MID(AX1490,9,2),"/",MID(AX1490,1,4))</f>
        <v>05/19/2010</v>
      </c>
      <c r="CB1490" s="7" t="str">
        <f>MID(BF1490,33,4)</f>
        <v>1529</v>
      </c>
    </row>
    <row r="1491" spans="1:80">
      <c r="A1491" s="12">
        <v>1530</v>
      </c>
      <c r="B1491" s="4">
        <v>2051</v>
      </c>
      <c r="C1491" s="4" t="s">
        <v>256</v>
      </c>
      <c r="E1491" s="4" t="s">
        <v>8943</v>
      </c>
      <c r="R1491" s="4" t="s">
        <v>8944</v>
      </c>
      <c r="U1491" s="4" t="s">
        <v>7592</v>
      </c>
      <c r="X1491" s="4" t="s">
        <v>8945</v>
      </c>
      <c r="AF1491" s="4" t="s">
        <v>8946</v>
      </c>
      <c r="AI1491" s="4" t="s">
        <v>109</v>
      </c>
      <c r="AN1491" s="4" t="s">
        <v>8947</v>
      </c>
      <c r="AQ1491" s="4">
        <v>1984</v>
      </c>
      <c r="AS1491" s="4" t="s">
        <v>8948</v>
      </c>
      <c r="AU1491" s="5">
        <v>38851</v>
      </c>
      <c r="AX1491" s="4" t="s">
        <v>8948</v>
      </c>
      <c r="BD1491" s="4" t="s">
        <v>8949</v>
      </c>
      <c r="BF1491" s="4" t="s">
        <v>8950</v>
      </c>
      <c r="BL1491" s="4" t="s">
        <v>97</v>
      </c>
      <c r="BN1491" s="4" t="s">
        <v>97</v>
      </c>
      <c r="BV1491" s="4" t="s">
        <v>8951</v>
      </c>
      <c r="BY1491" s="4" t="s">
        <v>8952</v>
      </c>
      <c r="CA1491" s="6" t="str">
        <f>CONCATENATE(MID(AX1491,6,2),"/",MID(AX1491,9,2),"/",MID(AX1491,1,4))</f>
        <v>05/19/2010</v>
      </c>
      <c r="CB1491" s="7" t="str">
        <f>MID(BF1491,33,4)</f>
        <v>1530</v>
      </c>
    </row>
    <row r="1492" spans="1:80">
      <c r="A1492" s="12">
        <v>1531</v>
      </c>
      <c r="B1492" s="4">
        <v>2050</v>
      </c>
      <c r="C1492" s="4" t="s">
        <v>256</v>
      </c>
      <c r="R1492" s="4" t="s">
        <v>85</v>
      </c>
      <c r="U1492" s="4" t="s">
        <v>7955</v>
      </c>
      <c r="X1492" s="4" t="s">
        <v>89</v>
      </c>
      <c r="AF1492" s="4" t="s">
        <v>1812</v>
      </c>
      <c r="AI1492" s="4" t="s">
        <v>129</v>
      </c>
      <c r="AQ1492" s="4">
        <v>1964</v>
      </c>
      <c r="AS1492" s="4" t="s">
        <v>8953</v>
      </c>
      <c r="AU1492" s="5">
        <v>38852</v>
      </c>
      <c r="AX1492" s="4" t="s">
        <v>8953</v>
      </c>
      <c r="BD1492" s="4" t="s">
        <v>8954</v>
      </c>
      <c r="BF1492" s="4" t="s">
        <v>8955</v>
      </c>
      <c r="BL1492" s="4" t="s">
        <v>97</v>
      </c>
      <c r="BN1492" s="4" t="s">
        <v>97</v>
      </c>
      <c r="BV1492" s="4" t="s">
        <v>8956</v>
      </c>
      <c r="BY1492" s="4" t="s">
        <v>8957</v>
      </c>
      <c r="CA1492" s="6" t="str">
        <f>CONCATENATE(MID(AX1492,6,2),"/",MID(AX1492,9,2),"/",MID(AX1492,1,4))</f>
        <v>05/19/2010</v>
      </c>
      <c r="CB1492" s="7" t="str">
        <f>MID(BF1492,33,4)</f>
        <v>1531</v>
      </c>
    </row>
    <row r="1493" spans="1:80">
      <c r="A1493" s="12">
        <v>1532</v>
      </c>
      <c r="B1493" s="4">
        <v>2048</v>
      </c>
      <c r="C1493" s="4" t="s">
        <v>256</v>
      </c>
      <c r="E1493" s="4" t="s">
        <v>8958</v>
      </c>
      <c r="U1493" s="4" t="s">
        <v>2481</v>
      </c>
      <c r="AQ1493" s="4">
        <v>1991</v>
      </c>
      <c r="AS1493" s="4" t="s">
        <v>8959</v>
      </c>
      <c r="AU1493" s="5">
        <v>38853</v>
      </c>
      <c r="AX1493" s="4" t="s">
        <v>8959</v>
      </c>
      <c r="BF1493" s="4" t="s">
        <v>8960</v>
      </c>
      <c r="BL1493" s="4" t="s">
        <v>97</v>
      </c>
      <c r="BN1493" s="4" t="s">
        <v>97</v>
      </c>
      <c r="BV1493" s="4" t="s">
        <v>8961</v>
      </c>
      <c r="BY1493" s="4" t="s">
        <v>8962</v>
      </c>
      <c r="CA1493" s="6" t="str">
        <f>CONCATENATE(MID(AX1493,6,2),"/",MID(AX1493,9,2),"/",MID(AX1493,1,4))</f>
        <v>05/19/2010</v>
      </c>
      <c r="CB1493" s="7" t="str">
        <f>MID(BF1493,33,4)</f>
        <v>1532</v>
      </c>
    </row>
    <row r="1494" spans="1:80">
      <c r="A1494" s="12">
        <v>1533</v>
      </c>
      <c r="B1494" s="4">
        <v>2047</v>
      </c>
      <c r="C1494" s="4" t="s">
        <v>256</v>
      </c>
      <c r="R1494" s="4" t="s">
        <v>85</v>
      </c>
      <c r="AI1494" s="4" t="s">
        <v>129</v>
      </c>
      <c r="AN1494" s="4" t="s">
        <v>130</v>
      </c>
      <c r="AQ1494" s="4">
        <v>1990</v>
      </c>
      <c r="AS1494" s="4" t="s">
        <v>8963</v>
      </c>
      <c r="AU1494" s="5">
        <v>38853</v>
      </c>
      <c r="AX1494" s="4" t="s">
        <v>8963</v>
      </c>
      <c r="BF1494" s="4" t="s">
        <v>8964</v>
      </c>
      <c r="BL1494" s="4" t="s">
        <v>97</v>
      </c>
      <c r="BN1494" s="4" t="s">
        <v>97</v>
      </c>
      <c r="BV1494" s="4" t="s">
        <v>8965</v>
      </c>
      <c r="BY1494" s="4" t="s">
        <v>8966</v>
      </c>
      <c r="CA1494" s="6" t="str">
        <f>CONCATENATE(MID(AX1494,6,2),"/",MID(AX1494,9,2),"/",MID(AX1494,1,4))</f>
        <v>05/19/2010</v>
      </c>
      <c r="CB1494" s="7" t="str">
        <f>MID(BF1494,33,4)</f>
        <v>1533</v>
      </c>
    </row>
    <row r="1495" spans="1:80">
      <c r="A1495" s="12">
        <v>1534</v>
      </c>
      <c r="B1495" s="4">
        <v>2046</v>
      </c>
      <c r="C1495" s="4" t="s">
        <v>256</v>
      </c>
      <c r="E1495" s="4" t="s">
        <v>8967</v>
      </c>
      <c r="U1495" s="4" t="s">
        <v>2481</v>
      </c>
      <c r="X1495" s="4" t="s">
        <v>5225</v>
      </c>
      <c r="AF1495" s="4" t="s">
        <v>483</v>
      </c>
      <c r="AI1495" s="4" t="s">
        <v>129</v>
      </c>
      <c r="AN1495" s="4" t="s">
        <v>8968</v>
      </c>
      <c r="AQ1495" s="4">
        <v>1992</v>
      </c>
      <c r="AS1495" s="4" t="s">
        <v>8969</v>
      </c>
      <c r="AU1495" s="5">
        <v>38853</v>
      </c>
      <c r="AX1495" s="4" t="s">
        <v>8969</v>
      </c>
      <c r="BD1495" s="4" t="s">
        <v>8970</v>
      </c>
      <c r="BF1495" s="4" t="s">
        <v>8971</v>
      </c>
      <c r="BL1495" s="4" t="s">
        <v>97</v>
      </c>
      <c r="BN1495" s="4" t="s">
        <v>97</v>
      </c>
      <c r="BV1495" s="4" t="s">
        <v>8972</v>
      </c>
      <c r="BY1495" s="4" t="s">
        <v>8973</v>
      </c>
      <c r="CA1495" s="6" t="str">
        <f>CONCATENATE(MID(AX1495,6,2),"/",MID(AX1495,9,2),"/",MID(AX1495,1,4))</f>
        <v>05/19/2010</v>
      </c>
      <c r="CB1495" s="7" t="str">
        <f>MID(BF1495,33,4)</f>
        <v>1534</v>
      </c>
    </row>
    <row r="1496" spans="1:80">
      <c r="A1496" s="12">
        <v>1535</v>
      </c>
      <c r="B1496" s="4">
        <v>2045</v>
      </c>
      <c r="C1496" s="4" t="s">
        <v>256</v>
      </c>
      <c r="E1496" s="4" t="s">
        <v>8974</v>
      </c>
      <c r="R1496" s="4" t="s">
        <v>8975</v>
      </c>
      <c r="U1496" s="4" t="s">
        <v>2481</v>
      </c>
      <c r="X1496" s="4" t="s">
        <v>8976</v>
      </c>
      <c r="AF1496" s="4" t="s">
        <v>8977</v>
      </c>
      <c r="AI1496" s="4" t="s">
        <v>129</v>
      </c>
      <c r="AN1496" s="4" t="s">
        <v>1721</v>
      </c>
      <c r="AQ1496" s="4">
        <v>1992</v>
      </c>
      <c r="AS1496" s="4" t="s">
        <v>8978</v>
      </c>
      <c r="AU1496" s="5">
        <v>38853</v>
      </c>
      <c r="AX1496" s="4" t="s">
        <v>8978</v>
      </c>
      <c r="BD1496" s="4" t="s">
        <v>8979</v>
      </c>
      <c r="BF1496" s="4" t="s">
        <v>8980</v>
      </c>
      <c r="BL1496" s="4" t="s">
        <v>97</v>
      </c>
      <c r="BN1496" s="4" t="s">
        <v>97</v>
      </c>
      <c r="BV1496" s="4" t="s">
        <v>8981</v>
      </c>
      <c r="BY1496" s="4" t="s">
        <v>8982</v>
      </c>
      <c r="CA1496" s="6" t="str">
        <f>CONCATENATE(MID(AX1496,6,2),"/",MID(AX1496,9,2),"/",MID(AX1496,1,4))</f>
        <v>05/19/2010</v>
      </c>
      <c r="CB1496" s="7" t="str">
        <f>MID(BF1496,33,4)</f>
        <v>1535</v>
      </c>
    </row>
    <row r="1497" spans="1:80">
      <c r="A1497" s="12">
        <v>1536</v>
      </c>
      <c r="B1497" s="4">
        <v>2044</v>
      </c>
      <c r="C1497" s="4" t="s">
        <v>256</v>
      </c>
      <c r="E1497" s="4" t="s">
        <v>8983</v>
      </c>
      <c r="R1497" s="4" t="s">
        <v>8984</v>
      </c>
      <c r="X1497" s="4" t="s">
        <v>5225</v>
      </c>
      <c r="AF1497" s="4" t="s">
        <v>118</v>
      </c>
      <c r="AI1497" s="4" t="s">
        <v>109</v>
      </c>
      <c r="AN1497" s="4" t="s">
        <v>92</v>
      </c>
      <c r="AQ1497" s="4">
        <v>1991</v>
      </c>
      <c r="AS1497" s="4" t="s">
        <v>8985</v>
      </c>
      <c r="AU1497" s="5">
        <v>38792</v>
      </c>
      <c r="AX1497" s="4" t="s">
        <v>8985</v>
      </c>
      <c r="BD1497" s="4" t="s">
        <v>8986</v>
      </c>
      <c r="BF1497" s="4" t="s">
        <v>8987</v>
      </c>
      <c r="BL1497" s="4" t="s">
        <v>97</v>
      </c>
      <c r="BN1497" s="4" t="s">
        <v>97</v>
      </c>
      <c r="BV1497" s="4" t="s">
        <v>8988</v>
      </c>
      <c r="BY1497" s="4" t="s">
        <v>8989</v>
      </c>
      <c r="CA1497" s="6" t="str">
        <f>CONCATENATE(MID(AX1497,6,2),"/",MID(AX1497,9,2),"/",MID(AX1497,1,4))</f>
        <v>05/19/2010</v>
      </c>
      <c r="CB1497" s="7" t="str">
        <f>MID(BF1497,33,4)</f>
        <v>1536</v>
      </c>
    </row>
    <row r="1498" spans="1:80">
      <c r="A1498" s="12">
        <v>1537</v>
      </c>
      <c r="B1498" s="4">
        <v>2043</v>
      </c>
      <c r="C1498" s="4" t="s">
        <v>256</v>
      </c>
      <c r="E1498" s="4" t="s">
        <v>8990</v>
      </c>
      <c r="R1498" s="4" t="s">
        <v>85</v>
      </c>
      <c r="X1498" s="4" t="s">
        <v>89</v>
      </c>
      <c r="AF1498" s="4" t="s">
        <v>118</v>
      </c>
      <c r="AI1498" s="4" t="s">
        <v>109</v>
      </c>
      <c r="AN1498" s="4" t="s">
        <v>92</v>
      </c>
      <c r="AQ1498" s="4">
        <v>1991</v>
      </c>
      <c r="AS1498" s="4" t="s">
        <v>8991</v>
      </c>
      <c r="AU1498" s="5">
        <v>38792</v>
      </c>
      <c r="AX1498" s="4" t="s">
        <v>8991</v>
      </c>
      <c r="BD1498" s="4" t="s">
        <v>8992</v>
      </c>
      <c r="BF1498" s="4" t="s">
        <v>8993</v>
      </c>
      <c r="BL1498" s="4" t="s">
        <v>97</v>
      </c>
      <c r="BN1498" s="4" t="s">
        <v>97</v>
      </c>
      <c r="BV1498" s="4" t="s">
        <v>8994</v>
      </c>
      <c r="BY1498" s="4" t="s">
        <v>8995</v>
      </c>
      <c r="CA1498" s="6" t="str">
        <f>CONCATENATE(MID(AX1498,6,2),"/",MID(AX1498,9,2),"/",MID(AX1498,1,4))</f>
        <v>05/19/2010</v>
      </c>
      <c r="CB1498" s="7" t="str">
        <f>MID(BF1498,33,4)</f>
        <v>1537</v>
      </c>
    </row>
    <row r="1499" spans="1:80">
      <c r="A1499" s="12">
        <v>1538</v>
      </c>
      <c r="B1499" s="4">
        <v>2042</v>
      </c>
      <c r="C1499" s="4" t="s">
        <v>256</v>
      </c>
      <c r="R1499" s="4" t="s">
        <v>250</v>
      </c>
      <c r="U1499" s="4" t="s">
        <v>2481</v>
      </c>
      <c r="AI1499" s="4" t="s">
        <v>129</v>
      </c>
      <c r="AQ1499" s="4">
        <v>1992</v>
      </c>
      <c r="AS1499" s="4" t="s">
        <v>8996</v>
      </c>
      <c r="AU1499" s="5">
        <v>38792</v>
      </c>
      <c r="AX1499" s="4" t="s">
        <v>8996</v>
      </c>
      <c r="BD1499" s="4" t="s">
        <v>8997</v>
      </c>
      <c r="BF1499" s="4" t="s">
        <v>8998</v>
      </c>
      <c r="BL1499" s="4" t="s">
        <v>97</v>
      </c>
      <c r="BN1499" s="4" t="s">
        <v>97</v>
      </c>
      <c r="BV1499" s="4" t="s">
        <v>8999</v>
      </c>
      <c r="BY1499" s="4" t="s">
        <v>9000</v>
      </c>
      <c r="CA1499" s="6" t="str">
        <f>CONCATENATE(MID(AX1499,6,2),"/",MID(AX1499,9,2),"/",MID(AX1499,1,4))</f>
        <v>05/19/2010</v>
      </c>
      <c r="CB1499" s="7" t="str">
        <f>MID(BF1499,33,4)</f>
        <v>1538</v>
      </c>
    </row>
    <row r="1500" spans="1:80">
      <c r="A1500" s="12">
        <v>1539</v>
      </c>
      <c r="B1500" s="4">
        <v>2041</v>
      </c>
      <c r="C1500" s="4" t="s">
        <v>256</v>
      </c>
      <c r="E1500" s="4" t="s">
        <v>9001</v>
      </c>
      <c r="J1500" s="4" t="s">
        <v>3562</v>
      </c>
      <c r="R1500" s="4" t="s">
        <v>9002</v>
      </c>
      <c r="U1500" s="4" t="s">
        <v>739</v>
      </c>
      <c r="X1500" s="4" t="s">
        <v>87</v>
      </c>
      <c r="Z1500" s="4" t="s">
        <v>356</v>
      </c>
      <c r="AC1500" s="4" t="s">
        <v>1352</v>
      </c>
      <c r="AI1500" s="4" t="s">
        <v>109</v>
      </c>
      <c r="AN1500" s="4" t="s">
        <v>9003</v>
      </c>
      <c r="AQ1500" s="4">
        <v>1969</v>
      </c>
      <c r="AS1500" s="4" t="s">
        <v>9004</v>
      </c>
      <c r="AU1500" s="5">
        <v>38854</v>
      </c>
      <c r="AX1500" s="4" t="s">
        <v>9004</v>
      </c>
      <c r="BD1500" s="4" t="s">
        <v>9005</v>
      </c>
      <c r="BF1500" s="4" t="s">
        <v>9006</v>
      </c>
      <c r="BH1500" s="4" t="s">
        <v>9007</v>
      </c>
      <c r="BL1500" s="4" t="s">
        <v>97</v>
      </c>
      <c r="BN1500" s="4" t="s">
        <v>97</v>
      </c>
      <c r="BV1500" s="4" t="s">
        <v>9008</v>
      </c>
      <c r="BY1500" s="4" t="s">
        <v>9009</v>
      </c>
      <c r="CA1500" s="6" t="str">
        <f>CONCATENATE(MID(AX1500,6,2),"/",MID(AX1500,9,2),"/",MID(AX1500,1,4))</f>
        <v>05/19/2010</v>
      </c>
      <c r="CB1500" s="7" t="str">
        <f>MID(BF1500,33,4)</f>
        <v>1539</v>
      </c>
    </row>
    <row r="1501" spans="1:80">
      <c r="A1501" s="12">
        <v>1540</v>
      </c>
      <c r="B1501" s="4">
        <v>1722</v>
      </c>
      <c r="C1501" s="4" t="s">
        <v>256</v>
      </c>
      <c r="E1501" s="4" t="s">
        <v>9010</v>
      </c>
      <c r="AI1501" s="4" t="s">
        <v>109</v>
      </c>
      <c r="AQ1501" s="4">
        <v>1990</v>
      </c>
      <c r="AS1501" s="4" t="s">
        <v>9011</v>
      </c>
      <c r="AU1501" s="5">
        <v>38785</v>
      </c>
      <c r="AX1501" s="4" t="s">
        <v>9011</v>
      </c>
      <c r="BF1501" s="4" t="s">
        <v>9012</v>
      </c>
      <c r="BH1501" s="4" t="s">
        <v>9013</v>
      </c>
      <c r="BL1501" s="4" t="s">
        <v>97</v>
      </c>
      <c r="BN1501" s="4" t="s">
        <v>97</v>
      </c>
      <c r="BV1501" s="4" t="s">
        <v>9014</v>
      </c>
      <c r="BY1501" s="4" t="s">
        <v>9015</v>
      </c>
      <c r="CA1501" s="6" t="str">
        <f>CONCATENATE(MID(AX1501,6,2),"/",MID(AX1501,9,2),"/",MID(AX1501,1,4))</f>
        <v>05/19/2010</v>
      </c>
      <c r="CB1501" s="7" t="str">
        <f>MID(BF1501,33,4)</f>
        <v>1540</v>
      </c>
    </row>
    <row r="1502" spans="1:80">
      <c r="A1502" s="12">
        <v>1541</v>
      </c>
      <c r="B1502" s="4">
        <v>2071</v>
      </c>
      <c r="C1502" s="4" t="s">
        <v>256</v>
      </c>
      <c r="E1502" s="4" t="s">
        <v>9016</v>
      </c>
      <c r="R1502" s="4" t="s">
        <v>246</v>
      </c>
      <c r="U1502" s="4" t="s">
        <v>739</v>
      </c>
      <c r="X1502" s="4" t="s">
        <v>4466</v>
      </c>
      <c r="AC1502" s="4" t="s">
        <v>89</v>
      </c>
      <c r="AF1502" s="4" t="s">
        <v>118</v>
      </c>
      <c r="AI1502" s="4" t="s">
        <v>109</v>
      </c>
      <c r="AN1502" s="4" t="s">
        <v>3649</v>
      </c>
      <c r="AQ1502" s="4">
        <v>1971</v>
      </c>
      <c r="AS1502" s="4" t="s">
        <v>9017</v>
      </c>
      <c r="AU1502" s="5">
        <v>38865</v>
      </c>
      <c r="AX1502" s="4" t="s">
        <v>9017</v>
      </c>
      <c r="BD1502" s="4" t="s">
        <v>9018</v>
      </c>
      <c r="BF1502" s="4" t="s">
        <v>9019</v>
      </c>
      <c r="BH1502" s="4" t="s">
        <v>96</v>
      </c>
      <c r="BL1502" s="4" t="s">
        <v>97</v>
      </c>
      <c r="BN1502" s="4" t="s">
        <v>97</v>
      </c>
      <c r="BV1502" s="4" t="s">
        <v>9020</v>
      </c>
      <c r="BY1502" s="4" t="s">
        <v>9021</v>
      </c>
      <c r="CA1502" s="6" t="str">
        <f>CONCATENATE(MID(AX1502,6,2),"/",MID(AX1502,9,2),"/",MID(AX1502,1,4))</f>
        <v>05/29/2010</v>
      </c>
      <c r="CB1502" s="7" t="str">
        <f>MID(BF1502,33,4)</f>
        <v>1541</v>
      </c>
    </row>
    <row r="1503" spans="1:80">
      <c r="A1503" s="12">
        <v>1542</v>
      </c>
      <c r="B1503" s="4">
        <v>2067</v>
      </c>
      <c r="C1503" s="4" t="s">
        <v>256</v>
      </c>
      <c r="AS1503" s="4" t="s">
        <v>9022</v>
      </c>
      <c r="AU1503" s="4" t="s">
        <v>9023</v>
      </c>
      <c r="AX1503" s="4" t="s">
        <v>9022</v>
      </c>
      <c r="BF1503" s="4" t="s">
        <v>9024</v>
      </c>
      <c r="BL1503" s="4" t="s">
        <v>97</v>
      </c>
      <c r="BN1503" s="4" t="s">
        <v>97</v>
      </c>
      <c r="BY1503" s="4" t="s">
        <v>9025</v>
      </c>
      <c r="CA1503" s="6" t="str">
        <f>CONCATENATE(MID(AX1503,6,2),"/",MID(AX1503,9,2),"/",MID(AX1503,1,4))</f>
        <v>05/29/2010</v>
      </c>
      <c r="CB1503" s="7" t="str">
        <f>MID(BF1503,33,4)</f>
        <v>1542</v>
      </c>
    </row>
    <row r="1504" spans="1:80">
      <c r="A1504" s="12">
        <v>1543</v>
      </c>
      <c r="B1504" s="4">
        <v>2070</v>
      </c>
      <c r="C1504" s="4" t="s">
        <v>256</v>
      </c>
      <c r="E1504" s="4" t="s">
        <v>3432</v>
      </c>
      <c r="AI1504" s="4" t="s">
        <v>109</v>
      </c>
      <c r="AQ1504" s="4">
        <v>1985</v>
      </c>
      <c r="AS1504" s="4" t="s">
        <v>9026</v>
      </c>
      <c r="AU1504" s="5">
        <v>38865</v>
      </c>
      <c r="AX1504" s="4" t="s">
        <v>9026</v>
      </c>
      <c r="BF1504" s="4" t="s">
        <v>9027</v>
      </c>
      <c r="BH1504" s="4" t="s">
        <v>96</v>
      </c>
      <c r="BL1504" s="4" t="s">
        <v>97</v>
      </c>
      <c r="BN1504" s="4" t="s">
        <v>97</v>
      </c>
      <c r="BV1504" s="4" t="s">
        <v>9028</v>
      </c>
      <c r="BY1504" s="4" t="s">
        <v>9029</v>
      </c>
      <c r="CA1504" s="6" t="str">
        <f>CONCATENATE(MID(AX1504,6,2),"/",MID(AX1504,9,2),"/",MID(AX1504,1,4))</f>
        <v>05/29/2010</v>
      </c>
      <c r="CB1504" s="7" t="str">
        <f>MID(BF1504,33,4)</f>
        <v>1543</v>
      </c>
    </row>
    <row r="1505" spans="1:80">
      <c r="A1505" s="12">
        <v>1544</v>
      </c>
      <c r="B1505" s="4">
        <v>2066</v>
      </c>
      <c r="C1505" s="4" t="s">
        <v>256</v>
      </c>
      <c r="E1505" s="4" t="s">
        <v>9030</v>
      </c>
      <c r="R1505" s="4" t="s">
        <v>85</v>
      </c>
      <c r="U1505" s="4" t="s">
        <v>247</v>
      </c>
      <c r="X1505" s="4" t="s">
        <v>2531</v>
      </c>
      <c r="AC1505" s="4" t="s">
        <v>2532</v>
      </c>
      <c r="AI1505" s="4" t="s">
        <v>109</v>
      </c>
      <c r="AN1505" s="4" t="s">
        <v>130</v>
      </c>
      <c r="AQ1505" s="4">
        <v>1970</v>
      </c>
      <c r="AS1505" s="4" t="s">
        <v>9031</v>
      </c>
      <c r="AU1505" s="4" t="s">
        <v>9023</v>
      </c>
      <c r="AX1505" s="4" t="s">
        <v>9031</v>
      </c>
      <c r="BD1505" s="4" t="s">
        <v>9032</v>
      </c>
      <c r="BF1505" s="4" t="s">
        <v>9033</v>
      </c>
      <c r="BH1505" s="4" t="s">
        <v>96</v>
      </c>
      <c r="BL1505" s="4" t="s">
        <v>97</v>
      </c>
      <c r="BN1505" s="4" t="s">
        <v>97</v>
      </c>
      <c r="BV1505" s="4" t="s">
        <v>9034</v>
      </c>
      <c r="BY1505" s="4" t="s">
        <v>9035</v>
      </c>
      <c r="CA1505" s="6" t="str">
        <f>CONCATENATE(MID(AX1505,6,2),"/",MID(AX1505,9,2),"/",MID(AX1505,1,4))</f>
        <v>05/29/2010</v>
      </c>
      <c r="CB1505" s="7" t="str">
        <f>MID(BF1505,33,4)</f>
        <v>1544</v>
      </c>
    </row>
    <row r="1506" spans="1:80">
      <c r="A1506" s="12">
        <v>1545</v>
      </c>
      <c r="B1506" s="4">
        <v>2062</v>
      </c>
      <c r="C1506" s="4" t="s">
        <v>256</v>
      </c>
      <c r="E1506" s="4" t="s">
        <v>9099</v>
      </c>
      <c r="K1506" s="4" t="s">
        <v>258</v>
      </c>
      <c r="X1506" s="4" t="s">
        <v>259</v>
      </c>
      <c r="AC1506" s="4" t="s">
        <v>2856</v>
      </c>
      <c r="AI1506" s="4" t="s">
        <v>119</v>
      </c>
      <c r="AT1506" s="4" t="s">
        <v>9100</v>
      </c>
      <c r="AV1506" s="5">
        <v>39060</v>
      </c>
      <c r="AX1506" s="4" t="s">
        <v>9100</v>
      </c>
      <c r="AY1506" s="4" t="s">
        <v>9100</v>
      </c>
      <c r="BD1506" s="4" t="s">
        <v>9101</v>
      </c>
      <c r="BF1506" s="4" t="s">
        <v>9102</v>
      </c>
      <c r="BG1506" s="4" t="s">
        <v>9102</v>
      </c>
      <c r="BH1506" s="4" t="s">
        <v>96</v>
      </c>
      <c r="BL1506" s="4" t="s">
        <v>97</v>
      </c>
      <c r="BN1506" s="4" t="s">
        <v>97</v>
      </c>
      <c r="BU1506" s="4" t="s">
        <v>1368</v>
      </c>
      <c r="BV1506" s="4" t="s">
        <v>9103</v>
      </c>
      <c r="BY1506" s="4" t="s">
        <v>9104</v>
      </c>
      <c r="CA1506" s="8" t="str">
        <f>CONCATENATE(MID(AX1506,6,2),"/",MID(AX1506,9,2),"/",MID(AX1506,1,4))</f>
        <v>05/29/2010</v>
      </c>
      <c r="CB1506" s="7" t="str">
        <f>MID(BF1506,33,4)</f>
        <v>1545</v>
      </c>
    </row>
    <row r="1507" spans="1:80">
      <c r="A1507" s="12">
        <v>1546</v>
      </c>
      <c r="B1507" s="4">
        <v>2061</v>
      </c>
      <c r="C1507" s="4" t="s">
        <v>256</v>
      </c>
      <c r="E1507" s="4" t="s">
        <v>9036</v>
      </c>
      <c r="AI1507" s="4" t="s">
        <v>129</v>
      </c>
      <c r="AN1507" s="4" t="s">
        <v>4479</v>
      </c>
      <c r="AS1507" s="4" t="s">
        <v>9037</v>
      </c>
      <c r="AU1507" s="4">
        <v>2010</v>
      </c>
      <c r="AX1507" s="4" t="s">
        <v>9037</v>
      </c>
      <c r="BF1507" s="4" t="s">
        <v>9038</v>
      </c>
      <c r="BL1507" s="4" t="s">
        <v>864</v>
      </c>
      <c r="BN1507" s="4" t="s">
        <v>864</v>
      </c>
      <c r="BY1507" s="4" t="s">
        <v>1898</v>
      </c>
      <c r="CA1507" s="6" t="str">
        <f>CONCATENATE(MID(AX1507,6,2),"/",MID(AX1507,9,2),"/",MID(AX1507,1,4))</f>
        <v>05/29/2010</v>
      </c>
      <c r="CB1507" s="7" t="str">
        <f>MID(BF1507,33,4)</f>
        <v>1546</v>
      </c>
    </row>
    <row r="1508" spans="1:80">
      <c r="A1508" s="12">
        <v>1547</v>
      </c>
      <c r="B1508" s="4">
        <v>2060</v>
      </c>
      <c r="C1508" s="4" t="s">
        <v>256</v>
      </c>
      <c r="E1508" s="4" t="s">
        <v>9039</v>
      </c>
      <c r="X1508" s="4" t="s">
        <v>9040</v>
      </c>
      <c r="AC1508" s="4" t="s">
        <v>9041</v>
      </c>
      <c r="AI1508" s="4" t="s">
        <v>119</v>
      </c>
      <c r="AN1508" s="4" t="s">
        <v>9042</v>
      </c>
      <c r="AQ1508" s="4">
        <v>1993</v>
      </c>
      <c r="AS1508" s="4" t="s">
        <v>9043</v>
      </c>
      <c r="AU1508" s="5">
        <v>38856</v>
      </c>
      <c r="AX1508" s="4" t="s">
        <v>9043</v>
      </c>
      <c r="BD1508" s="4" t="s">
        <v>9044</v>
      </c>
      <c r="BF1508" s="4" t="s">
        <v>9045</v>
      </c>
      <c r="BH1508" s="4" t="s">
        <v>1669</v>
      </c>
      <c r="BL1508" s="4" t="s">
        <v>864</v>
      </c>
      <c r="BN1508" s="4" t="s">
        <v>864</v>
      </c>
      <c r="BY1508" s="4" t="s">
        <v>9044</v>
      </c>
      <c r="CA1508" s="6" t="str">
        <f>CONCATENATE(MID(AX1508,6,2),"/",MID(AX1508,9,2),"/",MID(AX1508,1,4))</f>
        <v>05/29/2010</v>
      </c>
      <c r="CB1508" s="7" t="str">
        <f>MID(BF1508,33,4)</f>
        <v>1547</v>
      </c>
    </row>
    <row r="1509" spans="1:80">
      <c r="A1509" s="12">
        <v>1548</v>
      </c>
      <c r="B1509" s="4">
        <v>2059</v>
      </c>
      <c r="C1509" s="4" t="s">
        <v>256</v>
      </c>
      <c r="E1509" s="4" t="s">
        <v>9036</v>
      </c>
      <c r="AI1509" s="4" t="s">
        <v>129</v>
      </c>
      <c r="AN1509" s="4" t="s">
        <v>4479</v>
      </c>
      <c r="AQ1509" s="5">
        <v>32737</v>
      </c>
      <c r="AS1509" s="4" t="s">
        <v>9046</v>
      </c>
      <c r="AU1509" s="5">
        <v>38856</v>
      </c>
      <c r="AX1509" s="4" t="s">
        <v>9046</v>
      </c>
      <c r="BD1509" s="4" t="s">
        <v>1898</v>
      </c>
      <c r="BF1509" s="4" t="s">
        <v>9047</v>
      </c>
      <c r="BL1509" s="4" t="s">
        <v>864</v>
      </c>
      <c r="BN1509" s="4" t="s">
        <v>864</v>
      </c>
      <c r="BY1509" s="4" t="s">
        <v>1898</v>
      </c>
      <c r="CA1509" s="6" t="str">
        <f>CONCATENATE(MID(AX1509,6,2),"/",MID(AX1509,9,2),"/",MID(AX1509,1,4))</f>
        <v>05/29/2010</v>
      </c>
      <c r="CB1509" s="7" t="str">
        <f>MID(BF1509,33,4)</f>
        <v>1548</v>
      </c>
    </row>
    <row r="1510" spans="1:80">
      <c r="A1510" s="12">
        <v>1549</v>
      </c>
      <c r="B1510" s="4">
        <v>2058</v>
      </c>
      <c r="C1510" s="4" t="s">
        <v>256</v>
      </c>
      <c r="E1510" s="4" t="s">
        <v>9048</v>
      </c>
      <c r="U1510" s="4" t="s">
        <v>625</v>
      </c>
      <c r="AF1510" s="4" t="s">
        <v>118</v>
      </c>
      <c r="AI1510" s="4" t="s">
        <v>119</v>
      </c>
      <c r="AN1510" s="4" t="s">
        <v>110</v>
      </c>
      <c r="AQ1510" s="5">
        <v>32959</v>
      </c>
      <c r="AS1510" s="4" t="s">
        <v>9049</v>
      </c>
      <c r="AU1510" s="5">
        <v>38847</v>
      </c>
      <c r="AX1510" s="4" t="s">
        <v>9049</v>
      </c>
      <c r="BF1510" s="4" t="s">
        <v>9050</v>
      </c>
      <c r="BL1510" s="4" t="s">
        <v>864</v>
      </c>
      <c r="BN1510" s="4" t="s">
        <v>864</v>
      </c>
      <c r="BY1510" s="4" t="s">
        <v>9051</v>
      </c>
      <c r="CA1510" s="6" t="str">
        <f>CONCATENATE(MID(AX1510,6,2),"/",MID(AX1510,9,2),"/",MID(AX1510,1,4))</f>
        <v>05/29/2010</v>
      </c>
      <c r="CB1510" s="7" t="str">
        <f>MID(BF1510,33,4)</f>
        <v>1549</v>
      </c>
    </row>
    <row r="1511" spans="1:80">
      <c r="A1511" s="12">
        <v>1550</v>
      </c>
      <c r="B1511" s="4">
        <v>1941</v>
      </c>
      <c r="C1511" s="4" t="s">
        <v>256</v>
      </c>
      <c r="E1511" s="4" t="s">
        <v>9052</v>
      </c>
      <c r="J1511" s="4" t="s">
        <v>8347</v>
      </c>
      <c r="R1511" s="4" t="s">
        <v>85</v>
      </c>
      <c r="U1511" s="4" t="s">
        <v>7032</v>
      </c>
      <c r="AF1511" s="4" t="s">
        <v>1812</v>
      </c>
      <c r="AI1511" s="4" t="s">
        <v>129</v>
      </c>
      <c r="AN1511" s="4" t="s">
        <v>92</v>
      </c>
      <c r="AQ1511" s="4">
        <v>1956</v>
      </c>
      <c r="AS1511" s="4" t="s">
        <v>9053</v>
      </c>
      <c r="AU1511" s="5">
        <v>38752</v>
      </c>
      <c r="AX1511" s="4" t="s">
        <v>9053</v>
      </c>
      <c r="BD1511" s="4" t="s">
        <v>9054</v>
      </c>
      <c r="BF1511" s="4" t="s">
        <v>9055</v>
      </c>
      <c r="BL1511" s="4" t="s">
        <v>97</v>
      </c>
      <c r="BN1511" s="4" t="s">
        <v>97</v>
      </c>
      <c r="BV1511" s="4" t="s">
        <v>9056</v>
      </c>
      <c r="BY1511" s="4" t="s">
        <v>9057</v>
      </c>
      <c r="CA1511" s="6" t="str">
        <f>CONCATENATE(MID(AX1511,6,2),"/",MID(AX1511,9,2),"/",MID(AX1511,1,4))</f>
        <v>05/29/2010</v>
      </c>
      <c r="CB1511" s="7" t="str">
        <f>MID(BF1511,33,4)</f>
        <v>1550</v>
      </c>
    </row>
    <row r="1512" spans="1:80">
      <c r="A1512" s="12">
        <v>1551</v>
      </c>
      <c r="B1512" s="4">
        <v>2072</v>
      </c>
      <c r="C1512" s="4" t="s">
        <v>256</v>
      </c>
      <c r="U1512" s="4" t="s">
        <v>6153</v>
      </c>
      <c r="X1512" s="4" t="s">
        <v>9058</v>
      </c>
      <c r="AC1512" s="4" t="s">
        <v>5141</v>
      </c>
      <c r="AS1512" s="4" t="s">
        <v>9059</v>
      </c>
      <c r="AU1512" s="5">
        <v>38865</v>
      </c>
      <c r="AX1512" s="4" t="s">
        <v>9059</v>
      </c>
      <c r="BD1512" s="4" t="s">
        <v>9060</v>
      </c>
      <c r="BF1512" s="4" t="s">
        <v>9061</v>
      </c>
      <c r="BL1512" s="4" t="s">
        <v>97</v>
      </c>
      <c r="BN1512" s="4" t="s">
        <v>97</v>
      </c>
      <c r="BV1512" s="4" t="s">
        <v>9062</v>
      </c>
      <c r="BY1512" s="4" t="s">
        <v>9063</v>
      </c>
      <c r="CA1512" s="6" t="str">
        <f>CONCATENATE(MID(AX1512,6,2),"/",MID(AX1512,9,2),"/",MID(AX1512,1,4))</f>
        <v>05/29/2010</v>
      </c>
      <c r="CB1512" s="7" t="str">
        <f>MID(BF1512,33,4)</f>
        <v>1551</v>
      </c>
    </row>
    <row r="1513" spans="1:80">
      <c r="A1513" s="12">
        <v>1552</v>
      </c>
      <c r="B1513" s="4">
        <v>2073</v>
      </c>
      <c r="C1513" s="4" t="s">
        <v>256</v>
      </c>
      <c r="E1513" s="4" t="s">
        <v>9064</v>
      </c>
      <c r="J1513" s="4" t="s">
        <v>9065</v>
      </c>
      <c r="R1513" s="4" t="s">
        <v>85</v>
      </c>
      <c r="U1513" s="4" t="s">
        <v>554</v>
      </c>
      <c r="X1513" s="4" t="s">
        <v>9066</v>
      </c>
      <c r="AC1513" s="4" t="s">
        <v>5141</v>
      </c>
      <c r="AF1513" s="4" t="s">
        <v>118</v>
      </c>
      <c r="AI1513" s="4" t="s">
        <v>119</v>
      </c>
      <c r="AN1513" s="4" t="s">
        <v>110</v>
      </c>
      <c r="AQ1513" s="4">
        <v>1959</v>
      </c>
      <c r="AS1513" s="4" t="s">
        <v>9067</v>
      </c>
      <c r="AU1513" s="5">
        <v>38865</v>
      </c>
      <c r="AX1513" s="4" t="s">
        <v>9067</v>
      </c>
      <c r="BD1513" s="4" t="s">
        <v>9068</v>
      </c>
      <c r="BF1513" s="4" t="s">
        <v>9069</v>
      </c>
      <c r="BH1513" s="4" t="s">
        <v>96</v>
      </c>
      <c r="BL1513" s="4" t="s">
        <v>97</v>
      </c>
      <c r="BN1513" s="4" t="s">
        <v>97</v>
      </c>
      <c r="BV1513" s="4" t="s">
        <v>9070</v>
      </c>
      <c r="BY1513" s="4" t="s">
        <v>9071</v>
      </c>
      <c r="CA1513" s="6" t="str">
        <f>CONCATENATE(MID(AX1513,6,2),"/",MID(AX1513,9,2),"/",MID(AX1513,1,4))</f>
        <v>05/29/2010</v>
      </c>
      <c r="CB1513" s="7" t="str">
        <f>MID(BF1513,33,4)</f>
        <v>1552</v>
      </c>
    </row>
    <row r="1514" spans="1:80">
      <c r="A1514" s="12">
        <v>1553</v>
      </c>
      <c r="B1514" s="4">
        <v>2069</v>
      </c>
      <c r="C1514" s="4" t="s">
        <v>256</v>
      </c>
      <c r="E1514" s="4" t="s">
        <v>9105</v>
      </c>
      <c r="AT1514" s="4" t="s">
        <v>9106</v>
      </c>
      <c r="AV1514" s="5">
        <v>38865</v>
      </c>
      <c r="AX1514" s="4" t="s">
        <v>9106</v>
      </c>
      <c r="AY1514" s="4" t="s">
        <v>9106</v>
      </c>
      <c r="BF1514" s="4" t="s">
        <v>9107</v>
      </c>
      <c r="BG1514" s="4" t="s">
        <v>9107</v>
      </c>
      <c r="BL1514" s="4" t="s">
        <v>97</v>
      </c>
      <c r="BN1514" s="4" t="s">
        <v>97</v>
      </c>
      <c r="BU1514" s="4" t="s">
        <v>9094</v>
      </c>
      <c r="BY1514" s="4" t="s">
        <v>123</v>
      </c>
      <c r="CA1514" s="8" t="str">
        <f>CONCATENATE(MID(AX1514,6,2),"/",MID(AX1514,9,2),"/",MID(AX1514,1,4))</f>
        <v>05/29/2010</v>
      </c>
      <c r="CB1514" s="7" t="str">
        <f>MID(BF1514,33,4)</f>
        <v>1553</v>
      </c>
    </row>
    <row r="1515" spans="1:80">
      <c r="A1515" s="12">
        <v>1554</v>
      </c>
      <c r="B1515" s="4">
        <v>2075</v>
      </c>
      <c r="C1515" s="4" t="s">
        <v>256</v>
      </c>
      <c r="E1515" s="4" t="s">
        <v>9072</v>
      </c>
      <c r="AI1515" s="4" t="s">
        <v>119</v>
      </c>
      <c r="AQ1515" s="4">
        <v>1972</v>
      </c>
      <c r="AS1515" s="4" t="s">
        <v>9073</v>
      </c>
      <c r="AU1515" s="5">
        <v>38865</v>
      </c>
      <c r="AX1515" s="4" t="s">
        <v>9073</v>
      </c>
      <c r="BF1515" s="4" t="s">
        <v>9074</v>
      </c>
      <c r="BL1515" s="4" t="s">
        <v>97</v>
      </c>
      <c r="BN1515" s="4" t="s">
        <v>97</v>
      </c>
      <c r="BV1515" s="4" t="s">
        <v>9020</v>
      </c>
      <c r="BY1515" s="4" t="s">
        <v>9075</v>
      </c>
      <c r="CA1515" s="6" t="str">
        <f>CONCATENATE(MID(AX1515,6,2),"/",MID(AX1515,9,2),"/",MID(AX1515,1,4))</f>
        <v>05/29/2010</v>
      </c>
      <c r="CB1515" s="7" t="str">
        <f>MID(BF1515,33,4)</f>
        <v>1554</v>
      </c>
    </row>
    <row r="1516" spans="1:80">
      <c r="A1516" s="12">
        <v>1555</v>
      </c>
      <c r="B1516" s="4">
        <v>2068</v>
      </c>
      <c r="C1516" s="4" t="s">
        <v>256</v>
      </c>
      <c r="R1516" s="4" t="s">
        <v>85</v>
      </c>
      <c r="U1516" s="4" t="s">
        <v>594</v>
      </c>
      <c r="X1516" s="4" t="s">
        <v>4466</v>
      </c>
      <c r="AC1516" s="4" t="s">
        <v>89</v>
      </c>
      <c r="AI1516" s="4" t="s">
        <v>129</v>
      </c>
      <c r="AQ1516" s="4">
        <v>1981</v>
      </c>
      <c r="AS1516" s="4" t="s">
        <v>9076</v>
      </c>
      <c r="AU1516" s="5">
        <v>38865</v>
      </c>
      <c r="AX1516" s="4" t="s">
        <v>9076</v>
      </c>
      <c r="BD1516" s="4" t="s">
        <v>9077</v>
      </c>
      <c r="BF1516" s="4" t="s">
        <v>9078</v>
      </c>
      <c r="BH1516" s="4" t="s">
        <v>96</v>
      </c>
      <c r="BL1516" s="4" t="s">
        <v>97</v>
      </c>
      <c r="BN1516" s="4" t="s">
        <v>97</v>
      </c>
      <c r="BV1516" s="4" t="s">
        <v>9079</v>
      </c>
      <c r="BY1516" s="4" t="s">
        <v>9080</v>
      </c>
      <c r="CA1516" s="6" t="str">
        <f>CONCATENATE(MID(AX1516,6,2),"/",MID(AX1516,9,2),"/",MID(AX1516,1,4))</f>
        <v>05/29/2010</v>
      </c>
      <c r="CB1516" s="7" t="str">
        <f>MID(BF1516,33,4)</f>
        <v>1555</v>
      </c>
    </row>
    <row r="1517" spans="1:80">
      <c r="A1517" s="12">
        <v>1556</v>
      </c>
      <c r="B1517" s="4">
        <v>2077</v>
      </c>
      <c r="C1517" s="4" t="s">
        <v>256</v>
      </c>
      <c r="AS1517" s="4" t="s">
        <v>9081</v>
      </c>
      <c r="AX1517" s="4" t="s">
        <v>9081</v>
      </c>
      <c r="BF1517" s="4" t="s">
        <v>9082</v>
      </c>
      <c r="BL1517" s="4" t="s">
        <v>97</v>
      </c>
      <c r="BN1517" s="4" t="s">
        <v>97</v>
      </c>
      <c r="BV1517" s="4" t="s">
        <v>9083</v>
      </c>
      <c r="BY1517" s="4" t="s">
        <v>9084</v>
      </c>
      <c r="CA1517" s="6" t="str">
        <f>CONCATENATE(MID(AX1517,6,2),"/",MID(AX1517,9,2),"/",MID(AX1517,1,4))</f>
        <v>05/29/2010</v>
      </c>
      <c r="CB1517" s="7" t="str">
        <f>MID(BF1517,33,4)</f>
        <v>1556</v>
      </c>
    </row>
    <row r="1518" spans="1:80">
      <c r="A1518" s="12">
        <v>1557</v>
      </c>
      <c r="B1518" s="4">
        <v>2076</v>
      </c>
      <c r="C1518" s="4" t="s">
        <v>256</v>
      </c>
      <c r="E1518" s="4" t="s">
        <v>9085</v>
      </c>
      <c r="R1518" s="4" t="s">
        <v>85</v>
      </c>
      <c r="U1518" s="4" t="s">
        <v>280</v>
      </c>
      <c r="X1518" s="4" t="s">
        <v>9058</v>
      </c>
      <c r="Z1518" s="4" t="s">
        <v>9086</v>
      </c>
      <c r="AC1518" s="4" t="s">
        <v>9087</v>
      </c>
      <c r="AF1518" s="4" t="s">
        <v>118</v>
      </c>
      <c r="AI1518" s="4" t="s">
        <v>119</v>
      </c>
      <c r="AN1518" s="4" t="s">
        <v>110</v>
      </c>
      <c r="AQ1518" s="4">
        <v>1981</v>
      </c>
      <c r="AS1518" s="4" t="s">
        <v>9088</v>
      </c>
      <c r="AU1518" s="5">
        <v>38865</v>
      </c>
      <c r="AX1518" s="4" t="s">
        <v>9088</v>
      </c>
      <c r="BD1518" s="4" t="s">
        <v>9089</v>
      </c>
      <c r="BF1518" s="4" t="s">
        <v>9090</v>
      </c>
      <c r="BH1518" s="4" t="s">
        <v>96</v>
      </c>
      <c r="BL1518" s="4" t="s">
        <v>97</v>
      </c>
      <c r="BN1518" s="4" t="s">
        <v>97</v>
      </c>
      <c r="BV1518" s="4" t="s">
        <v>9083</v>
      </c>
      <c r="BY1518" s="4" t="s">
        <v>9091</v>
      </c>
      <c r="CA1518" s="6" t="str">
        <f>CONCATENATE(MID(AX1518,6,2),"/",MID(AX1518,9,2),"/",MID(AX1518,1,4))</f>
        <v>05/29/2010</v>
      </c>
      <c r="CB1518" s="7" t="str">
        <f>MID(BF1518,33,4)</f>
        <v>1557</v>
      </c>
    </row>
    <row r="1519" spans="1:80">
      <c r="A1519" s="12">
        <v>1558</v>
      </c>
      <c r="B1519" s="4">
        <v>2079</v>
      </c>
      <c r="C1519" s="4" t="s">
        <v>256</v>
      </c>
      <c r="AS1519" s="4" t="s">
        <v>9092</v>
      </c>
      <c r="AX1519" s="4" t="s">
        <v>9092</v>
      </c>
      <c r="BF1519" s="4" t="s">
        <v>9093</v>
      </c>
      <c r="BL1519" s="4" t="s">
        <v>97</v>
      </c>
      <c r="BN1519" s="4" t="s">
        <v>97</v>
      </c>
      <c r="BV1519" s="4" t="s">
        <v>9094</v>
      </c>
      <c r="BY1519" s="4" t="s">
        <v>9025</v>
      </c>
      <c r="CA1519" s="6" t="str">
        <f>CONCATENATE(MID(AX1519,6,2),"/",MID(AX1519,9,2),"/",MID(AX1519,1,4))</f>
        <v>05/29/2010</v>
      </c>
      <c r="CB1519" s="7" t="str">
        <f>MID(BF1519,33,4)</f>
        <v>1558</v>
      </c>
    </row>
    <row r="1520" spans="1:80">
      <c r="A1520" s="12">
        <v>1559</v>
      </c>
      <c r="B1520" s="4">
        <v>2078</v>
      </c>
      <c r="C1520" s="4" t="s">
        <v>256</v>
      </c>
      <c r="E1520" s="4" t="s">
        <v>9108</v>
      </c>
      <c r="K1520" s="4" t="s">
        <v>9108</v>
      </c>
      <c r="U1520" s="4" t="s">
        <v>625</v>
      </c>
      <c r="AI1520" s="4" t="s">
        <v>129</v>
      </c>
      <c r="AQ1520" s="5">
        <v>23701</v>
      </c>
      <c r="AT1520" s="4" t="s">
        <v>9109</v>
      </c>
      <c r="AV1520" s="5">
        <v>38865</v>
      </c>
      <c r="AX1520" s="4" t="s">
        <v>9109</v>
      </c>
      <c r="AY1520" s="4" t="s">
        <v>9109</v>
      </c>
      <c r="BF1520" s="4" t="s">
        <v>9110</v>
      </c>
      <c r="BG1520" s="4" t="s">
        <v>9110</v>
      </c>
      <c r="BL1520" s="4" t="s">
        <v>97</v>
      </c>
      <c r="BN1520" s="4" t="s">
        <v>97</v>
      </c>
      <c r="BU1520" s="4" t="s">
        <v>9094</v>
      </c>
      <c r="BY1520" s="4" t="s">
        <v>9111</v>
      </c>
      <c r="CA1520" s="8" t="str">
        <f>CONCATENATE(MID(AX1520,6,2),"/",MID(AX1520,9,2),"/",MID(AX1520,1,4))</f>
        <v>05/29/2010</v>
      </c>
      <c r="CB1520" s="7" t="str">
        <f>MID(BF1520,33,4)</f>
        <v>1559</v>
      </c>
    </row>
    <row r="1521" spans="1:80">
      <c r="A1521" s="12">
        <v>1560</v>
      </c>
      <c r="B1521" s="4">
        <v>2074</v>
      </c>
      <c r="C1521" s="4" t="s">
        <v>256</v>
      </c>
      <c r="AS1521" s="4" t="s">
        <v>9095</v>
      </c>
      <c r="AU1521" s="5">
        <v>38896</v>
      </c>
      <c r="AX1521" s="4" t="s">
        <v>9095</v>
      </c>
      <c r="BF1521" s="4" t="s">
        <v>9096</v>
      </c>
      <c r="BL1521" s="4" t="s">
        <v>97</v>
      </c>
      <c r="BN1521" s="4" t="s">
        <v>97</v>
      </c>
      <c r="BV1521" s="4" t="s">
        <v>9097</v>
      </c>
      <c r="BY1521" s="4" t="s">
        <v>9098</v>
      </c>
      <c r="CA1521" s="6" t="str">
        <f>CONCATENATE(MID(AX1521,6,2),"/",MID(AX1521,9,2),"/",MID(AX1521,1,4))</f>
        <v>05/29/2010</v>
      </c>
      <c r="CB1521" s="7" t="str">
        <f>MID(BF1521,33,4)</f>
        <v>1560</v>
      </c>
    </row>
    <row r="1522" spans="1:80">
      <c r="A1522" s="12">
        <v>1561</v>
      </c>
      <c r="B1522" s="4">
        <v>2063</v>
      </c>
      <c r="C1522" s="4" t="s">
        <v>256</v>
      </c>
      <c r="E1522" s="4" t="s">
        <v>9112</v>
      </c>
      <c r="J1522" s="4" t="s">
        <v>258</v>
      </c>
      <c r="AS1522" s="4" t="s">
        <v>9113</v>
      </c>
      <c r="AU1522" s="5">
        <v>38695</v>
      </c>
      <c r="AX1522" s="4" t="s">
        <v>9113</v>
      </c>
      <c r="BD1522" s="4" t="s">
        <v>9114</v>
      </c>
      <c r="BF1522" s="4" t="s">
        <v>9115</v>
      </c>
      <c r="BH1522" s="4" t="s">
        <v>96</v>
      </c>
      <c r="BL1522" s="4" t="s">
        <v>97</v>
      </c>
      <c r="BN1522" s="4" t="s">
        <v>97</v>
      </c>
      <c r="BV1522" s="4" t="s">
        <v>9116</v>
      </c>
      <c r="BY1522" s="4" t="s">
        <v>9117</v>
      </c>
      <c r="CA1522" s="6" t="str">
        <f>CONCATENATE(MID(AX1522,6,2),"/",MID(AX1522,9,2),"/",MID(AX1522,1,4))</f>
        <v>06/05/2010</v>
      </c>
      <c r="CB1522" s="7" t="str">
        <f>MID(BF1522,33,4)</f>
        <v>1561</v>
      </c>
    </row>
    <row r="1523" spans="1:80">
      <c r="A1523" s="12">
        <v>1562</v>
      </c>
      <c r="B1523" s="4">
        <v>2108</v>
      </c>
      <c r="C1523" s="4" t="s">
        <v>256</v>
      </c>
      <c r="E1523" s="4" t="s">
        <v>9118</v>
      </c>
      <c r="X1523" s="4" t="s">
        <v>1768</v>
      </c>
      <c r="AC1523" s="4" t="s">
        <v>1769</v>
      </c>
      <c r="AI1523" s="4" t="s">
        <v>129</v>
      </c>
      <c r="AQ1523" s="4" t="s">
        <v>9119</v>
      </c>
      <c r="AS1523" s="4" t="s">
        <v>9120</v>
      </c>
      <c r="AU1523" s="5">
        <v>38871</v>
      </c>
      <c r="AX1523" s="4" t="s">
        <v>9120</v>
      </c>
      <c r="BF1523" s="4" t="s">
        <v>9121</v>
      </c>
      <c r="BL1523" s="4" t="s">
        <v>97</v>
      </c>
      <c r="BN1523" s="4" t="s">
        <v>97</v>
      </c>
      <c r="BV1523" s="4" t="s">
        <v>9122</v>
      </c>
      <c r="BY1523" s="4" t="s">
        <v>9123</v>
      </c>
      <c r="CA1523" s="6" t="str">
        <f>CONCATENATE(MID(AX1523,6,2),"/",MID(AX1523,9,2),"/",MID(AX1523,1,4))</f>
        <v>06/05/2010</v>
      </c>
      <c r="CB1523" s="7" t="str">
        <f>MID(BF1523,33,4)</f>
        <v>1562</v>
      </c>
    </row>
    <row r="1524" spans="1:80">
      <c r="A1524" s="12">
        <v>1563</v>
      </c>
      <c r="B1524" s="4">
        <v>2110</v>
      </c>
      <c r="C1524" s="4" t="s">
        <v>256</v>
      </c>
      <c r="R1524" s="4" t="s">
        <v>1189</v>
      </c>
      <c r="U1524" s="4" t="s">
        <v>6153</v>
      </c>
      <c r="X1524" s="4" t="s">
        <v>9124</v>
      </c>
      <c r="Z1524" s="4" t="s">
        <v>9125</v>
      </c>
      <c r="AF1524" s="4" t="s">
        <v>108</v>
      </c>
      <c r="AN1524" s="4" t="s">
        <v>110</v>
      </c>
      <c r="AS1524" s="4" t="s">
        <v>9126</v>
      </c>
      <c r="AU1524" s="5">
        <v>38870</v>
      </c>
      <c r="AX1524" s="4" t="s">
        <v>9126</v>
      </c>
      <c r="BD1524" s="4" t="s">
        <v>9127</v>
      </c>
      <c r="BF1524" s="4" t="s">
        <v>9128</v>
      </c>
      <c r="BH1524" s="4" t="s">
        <v>1669</v>
      </c>
      <c r="BL1524" s="4" t="s">
        <v>97</v>
      </c>
      <c r="BN1524" s="4" t="s">
        <v>97</v>
      </c>
      <c r="BV1524" s="4" t="s">
        <v>9129</v>
      </c>
      <c r="BY1524" s="4" t="s">
        <v>9130</v>
      </c>
      <c r="CA1524" s="6" t="str">
        <f>CONCATENATE(MID(AX1524,6,2),"/",MID(AX1524,9,2),"/",MID(AX1524,1,4))</f>
        <v>06/05/2010</v>
      </c>
      <c r="CB1524" s="7" t="str">
        <f>MID(BF1524,33,4)</f>
        <v>1563</v>
      </c>
    </row>
    <row r="1525" spans="1:80">
      <c r="A1525" s="12">
        <v>1564</v>
      </c>
      <c r="B1525" s="4">
        <v>2103</v>
      </c>
      <c r="C1525" s="4" t="s">
        <v>256</v>
      </c>
      <c r="E1525" s="4" t="s">
        <v>9131</v>
      </c>
      <c r="J1525" s="4" t="s">
        <v>9132</v>
      </c>
      <c r="U1525" s="4" t="s">
        <v>413</v>
      </c>
      <c r="AI1525" s="4" t="s">
        <v>129</v>
      </c>
      <c r="AN1525" s="4" t="s">
        <v>110</v>
      </c>
      <c r="AQ1525" s="4">
        <v>1952</v>
      </c>
      <c r="AS1525" s="4" t="s">
        <v>9133</v>
      </c>
      <c r="AU1525" s="5">
        <v>38870</v>
      </c>
      <c r="AX1525" s="4" t="s">
        <v>9133</v>
      </c>
      <c r="BD1525" s="4" t="s">
        <v>9134</v>
      </c>
      <c r="BF1525" s="4" t="s">
        <v>9135</v>
      </c>
      <c r="BH1525" s="4" t="s">
        <v>96</v>
      </c>
      <c r="BL1525" s="4" t="s">
        <v>97</v>
      </c>
      <c r="BN1525" s="4" t="s">
        <v>97</v>
      </c>
      <c r="BV1525" s="4" t="s">
        <v>9136</v>
      </c>
      <c r="BY1525" s="4" t="s">
        <v>9137</v>
      </c>
      <c r="CA1525" s="6" t="str">
        <f>CONCATENATE(MID(AX1525,6,2),"/",MID(AX1525,9,2),"/",MID(AX1525,1,4))</f>
        <v>06/05/2010</v>
      </c>
      <c r="CB1525" s="7" t="str">
        <f>MID(BF1525,33,4)</f>
        <v>1564</v>
      </c>
    </row>
    <row r="1526" spans="1:80">
      <c r="A1526" s="12">
        <v>1565</v>
      </c>
      <c r="B1526" s="4">
        <v>2107</v>
      </c>
      <c r="C1526" s="4" t="s">
        <v>256</v>
      </c>
      <c r="E1526" s="4" t="s">
        <v>9138</v>
      </c>
      <c r="J1526" s="4" t="s">
        <v>9139</v>
      </c>
      <c r="R1526" s="4" t="s">
        <v>85</v>
      </c>
      <c r="U1526" s="4" t="s">
        <v>1705</v>
      </c>
      <c r="X1526" s="4" t="s">
        <v>2531</v>
      </c>
      <c r="Z1526" s="4" t="s">
        <v>1712</v>
      </c>
      <c r="AC1526" s="4" t="s">
        <v>2532</v>
      </c>
      <c r="AF1526" s="4" t="s">
        <v>108</v>
      </c>
      <c r="AI1526" s="4" t="s">
        <v>732</v>
      </c>
      <c r="AN1526" s="4" t="s">
        <v>157</v>
      </c>
      <c r="AQ1526" s="4">
        <v>1950</v>
      </c>
      <c r="AS1526" s="4" t="s">
        <v>9140</v>
      </c>
      <c r="AU1526" s="5">
        <v>38870</v>
      </c>
      <c r="AX1526" s="4" t="s">
        <v>9140</v>
      </c>
      <c r="BD1526" s="4" t="s">
        <v>9141</v>
      </c>
      <c r="BF1526" s="4" t="s">
        <v>9142</v>
      </c>
      <c r="BH1526" s="4" t="s">
        <v>96</v>
      </c>
      <c r="BL1526" s="4" t="s">
        <v>97</v>
      </c>
      <c r="BN1526" s="4" t="s">
        <v>97</v>
      </c>
      <c r="BV1526" s="4" t="s">
        <v>9143</v>
      </c>
      <c r="BY1526" s="4" t="s">
        <v>9144</v>
      </c>
      <c r="CA1526" s="6" t="str">
        <f>CONCATENATE(MID(AX1526,6,2),"/",MID(AX1526,9,2),"/",MID(AX1526,1,4))</f>
        <v>06/05/2010</v>
      </c>
      <c r="CB1526" s="7" t="str">
        <f>MID(BF1526,33,4)</f>
        <v>1565</v>
      </c>
    </row>
    <row r="1527" spans="1:80">
      <c r="A1527" s="12">
        <v>1566</v>
      </c>
      <c r="B1527" s="4">
        <v>2101</v>
      </c>
      <c r="C1527" s="4" t="s">
        <v>256</v>
      </c>
      <c r="E1527" s="4" t="s">
        <v>9145</v>
      </c>
      <c r="U1527" s="4" t="s">
        <v>6153</v>
      </c>
      <c r="AI1527" s="4" t="s">
        <v>109</v>
      </c>
      <c r="AQ1527" s="4">
        <v>1965</v>
      </c>
      <c r="AS1527" s="4" t="s">
        <v>9146</v>
      </c>
      <c r="AU1527" s="5">
        <v>38871</v>
      </c>
      <c r="AX1527" s="4" t="s">
        <v>9146</v>
      </c>
      <c r="BD1527" s="4" t="s">
        <v>9147</v>
      </c>
      <c r="BF1527" s="4" t="s">
        <v>9148</v>
      </c>
      <c r="BH1527" s="4" t="s">
        <v>9149</v>
      </c>
      <c r="BL1527" s="4" t="s">
        <v>864</v>
      </c>
      <c r="BN1527" s="4" t="s">
        <v>864</v>
      </c>
      <c r="BV1527" s="4" t="s">
        <v>9150</v>
      </c>
      <c r="BY1527" s="4" t="s">
        <v>9151</v>
      </c>
      <c r="CA1527" s="6" t="str">
        <f>CONCATENATE(MID(AX1527,6,2),"/",MID(AX1527,9,2),"/",MID(AX1527,1,4))</f>
        <v>06/05/2010</v>
      </c>
      <c r="CB1527" s="7" t="str">
        <f>MID(BF1527,33,4)</f>
        <v>1566</v>
      </c>
    </row>
    <row r="1528" spans="1:80">
      <c r="A1528" s="12">
        <v>1567</v>
      </c>
      <c r="B1528" s="4">
        <v>2100</v>
      </c>
      <c r="C1528" s="4" t="s">
        <v>256</v>
      </c>
      <c r="E1528" s="4" t="s">
        <v>9139</v>
      </c>
      <c r="J1528" s="4" t="s">
        <v>9138</v>
      </c>
      <c r="R1528" s="4" t="s">
        <v>713</v>
      </c>
      <c r="U1528" s="4" t="s">
        <v>594</v>
      </c>
      <c r="X1528" s="4" t="s">
        <v>9152</v>
      </c>
      <c r="AC1528" s="4" t="s">
        <v>8607</v>
      </c>
      <c r="AF1528" s="4" t="s">
        <v>118</v>
      </c>
      <c r="AI1528" s="4" t="s">
        <v>91</v>
      </c>
      <c r="AN1528" s="4" t="s">
        <v>157</v>
      </c>
      <c r="AQ1528" s="4">
        <v>1952</v>
      </c>
      <c r="AS1528" s="4" t="s">
        <v>9153</v>
      </c>
      <c r="AU1528" s="5">
        <v>38871</v>
      </c>
      <c r="AX1528" s="4" t="s">
        <v>9153</v>
      </c>
      <c r="BD1528" s="4" t="s">
        <v>9154</v>
      </c>
      <c r="BF1528" s="4" t="s">
        <v>9155</v>
      </c>
      <c r="BH1528" s="4" t="s">
        <v>96</v>
      </c>
      <c r="BL1528" s="4" t="s">
        <v>97</v>
      </c>
      <c r="BN1528" s="4" t="s">
        <v>97</v>
      </c>
      <c r="BV1528" s="4" t="s">
        <v>9156</v>
      </c>
      <c r="BY1528" s="4" t="s">
        <v>9157</v>
      </c>
      <c r="CA1528" s="6" t="str">
        <f>CONCATENATE(MID(AX1528,6,2),"/",MID(AX1528,9,2),"/",MID(AX1528,1,4))</f>
        <v>06/05/2010</v>
      </c>
      <c r="CB1528" s="7" t="str">
        <f>MID(BF1528,33,4)</f>
        <v>1567</v>
      </c>
    </row>
    <row r="1529" spans="1:80">
      <c r="A1529" s="12">
        <v>1568</v>
      </c>
      <c r="B1529" s="4">
        <v>2106</v>
      </c>
      <c r="C1529" s="4" t="s">
        <v>256</v>
      </c>
      <c r="E1529" s="4" t="s">
        <v>3432</v>
      </c>
      <c r="J1529" s="4" t="s">
        <v>3432</v>
      </c>
      <c r="R1529" s="4" t="s">
        <v>85</v>
      </c>
      <c r="U1529" s="4" t="s">
        <v>117</v>
      </c>
      <c r="X1529" s="4" t="s">
        <v>3758</v>
      </c>
      <c r="Z1529" s="4" t="s">
        <v>356</v>
      </c>
      <c r="AC1529" s="4" t="s">
        <v>5672</v>
      </c>
      <c r="AF1529" s="4" t="s">
        <v>118</v>
      </c>
      <c r="AI1529" s="4" t="s">
        <v>119</v>
      </c>
      <c r="AN1529" s="4" t="s">
        <v>110</v>
      </c>
      <c r="AQ1529" s="4">
        <v>1984</v>
      </c>
      <c r="AS1529" s="4" t="s">
        <v>9158</v>
      </c>
      <c r="AU1529" s="5">
        <v>38870</v>
      </c>
      <c r="AX1529" s="4" t="s">
        <v>9158</v>
      </c>
      <c r="BD1529" s="4" t="s">
        <v>9159</v>
      </c>
      <c r="BF1529" s="4" t="s">
        <v>9160</v>
      </c>
      <c r="BH1529" s="4" t="s">
        <v>96</v>
      </c>
      <c r="BL1529" s="4" t="s">
        <v>97</v>
      </c>
      <c r="BN1529" s="4" t="s">
        <v>97</v>
      </c>
      <c r="BV1529" s="4" t="s">
        <v>9161</v>
      </c>
      <c r="BY1529" s="4" t="s">
        <v>9162</v>
      </c>
      <c r="CA1529" s="6" t="str">
        <f>CONCATENATE(MID(AX1529,6,2),"/",MID(AX1529,9,2),"/",MID(AX1529,1,4))</f>
        <v>06/05/2010</v>
      </c>
      <c r="CB1529" s="7" t="str">
        <f>MID(BF1529,33,4)</f>
        <v>1568</v>
      </c>
    </row>
    <row r="1530" spans="1:80">
      <c r="A1530" s="12">
        <v>1569</v>
      </c>
      <c r="B1530" s="4">
        <v>2095</v>
      </c>
      <c r="C1530" s="4" t="s">
        <v>256</v>
      </c>
      <c r="E1530" s="4" t="s">
        <v>4330</v>
      </c>
      <c r="R1530" s="4" t="s">
        <v>85</v>
      </c>
      <c r="U1530" s="4" t="s">
        <v>739</v>
      </c>
      <c r="X1530" s="4" t="s">
        <v>9163</v>
      </c>
      <c r="Z1530" s="4" t="s">
        <v>356</v>
      </c>
      <c r="AC1530" s="4" t="s">
        <v>714</v>
      </c>
      <c r="AF1530" s="4" t="s">
        <v>118</v>
      </c>
      <c r="AI1530" s="4" t="s">
        <v>109</v>
      </c>
      <c r="AN1530" s="4" t="s">
        <v>9164</v>
      </c>
      <c r="AQ1530" s="4">
        <v>1969</v>
      </c>
      <c r="AS1530" s="4" t="s">
        <v>9165</v>
      </c>
      <c r="AU1530" s="5">
        <v>38870</v>
      </c>
      <c r="AX1530" s="4" t="s">
        <v>9165</v>
      </c>
      <c r="BD1530" s="4" t="s">
        <v>9166</v>
      </c>
      <c r="BF1530" s="4" t="s">
        <v>9167</v>
      </c>
      <c r="BH1530" s="4" t="s">
        <v>96</v>
      </c>
      <c r="BL1530" s="4" t="s">
        <v>97</v>
      </c>
      <c r="BN1530" s="4" t="s">
        <v>97</v>
      </c>
      <c r="BV1530" s="4" t="s">
        <v>9168</v>
      </c>
      <c r="BY1530" s="4" t="s">
        <v>9169</v>
      </c>
      <c r="CA1530" s="6" t="str">
        <f>CONCATENATE(MID(AX1530,6,2),"/",MID(AX1530,9,2),"/",MID(AX1530,1,4))</f>
        <v>06/05/2010</v>
      </c>
      <c r="CB1530" s="7" t="str">
        <f>MID(BF1530,33,4)</f>
        <v>1569</v>
      </c>
    </row>
    <row r="1531" spans="1:80">
      <c r="A1531" s="12">
        <v>1570</v>
      </c>
      <c r="B1531" s="4">
        <v>2090</v>
      </c>
      <c r="C1531" s="4" t="s">
        <v>256</v>
      </c>
      <c r="E1531" s="4" t="s">
        <v>9170</v>
      </c>
      <c r="R1531" s="4" t="s">
        <v>155</v>
      </c>
      <c r="U1531" s="4" t="s">
        <v>6153</v>
      </c>
      <c r="X1531" s="4" t="s">
        <v>9171</v>
      </c>
      <c r="AC1531" s="4" t="s">
        <v>2532</v>
      </c>
      <c r="AF1531" s="4" t="s">
        <v>118</v>
      </c>
      <c r="AI1531" s="4" t="s">
        <v>129</v>
      </c>
      <c r="AN1531" s="4" t="s">
        <v>157</v>
      </c>
      <c r="AQ1531" s="4">
        <v>1971</v>
      </c>
      <c r="AS1531" s="4" t="s">
        <v>9172</v>
      </c>
      <c r="AU1531" s="5">
        <v>38870</v>
      </c>
      <c r="AX1531" s="4" t="s">
        <v>9172</v>
      </c>
      <c r="BF1531" s="4" t="s">
        <v>9173</v>
      </c>
      <c r="BH1531" s="4" t="s">
        <v>96</v>
      </c>
      <c r="BL1531" s="4" t="s">
        <v>97</v>
      </c>
      <c r="BN1531" s="4" t="s">
        <v>97</v>
      </c>
      <c r="BV1531" s="4" t="s">
        <v>9174</v>
      </c>
      <c r="BY1531" s="4" t="s">
        <v>9175</v>
      </c>
      <c r="CA1531" s="6" t="str">
        <f>CONCATENATE(MID(AX1531,6,2),"/",MID(AX1531,9,2),"/",MID(AX1531,1,4))</f>
        <v>06/05/2010</v>
      </c>
      <c r="CB1531" s="7" t="str">
        <f>MID(BF1531,33,4)</f>
        <v>1570</v>
      </c>
    </row>
    <row r="1532" spans="1:80">
      <c r="A1532" s="12">
        <v>1571</v>
      </c>
      <c r="B1532" s="4">
        <v>2097</v>
      </c>
      <c r="C1532" s="4" t="s">
        <v>256</v>
      </c>
      <c r="E1532" s="4" t="s">
        <v>9176</v>
      </c>
      <c r="U1532" s="4" t="s">
        <v>594</v>
      </c>
      <c r="X1532" s="4" t="s">
        <v>87</v>
      </c>
      <c r="AC1532" s="4" t="s">
        <v>4147</v>
      </c>
      <c r="AF1532" s="4" t="s">
        <v>118</v>
      </c>
      <c r="AI1532" s="4" t="s">
        <v>109</v>
      </c>
      <c r="AN1532" s="4" t="s">
        <v>92</v>
      </c>
      <c r="AQ1532" s="4">
        <v>1951</v>
      </c>
      <c r="AS1532" s="4" t="s">
        <v>9177</v>
      </c>
      <c r="AU1532" s="5">
        <v>38870</v>
      </c>
      <c r="AX1532" s="4" t="s">
        <v>9177</v>
      </c>
      <c r="BD1532" s="4" t="s">
        <v>9178</v>
      </c>
      <c r="BF1532" s="4" t="s">
        <v>9179</v>
      </c>
      <c r="BH1532" s="4" t="s">
        <v>96</v>
      </c>
      <c r="BL1532" s="4" t="s">
        <v>97</v>
      </c>
      <c r="BN1532" s="4" t="s">
        <v>97</v>
      </c>
      <c r="BV1532" s="4" t="s">
        <v>9180</v>
      </c>
      <c r="BY1532" s="4" t="s">
        <v>9181</v>
      </c>
      <c r="CA1532" s="6" t="str">
        <f>CONCATENATE(MID(AX1532,6,2),"/",MID(AX1532,9,2),"/",MID(AX1532,1,4))</f>
        <v>06/05/2010</v>
      </c>
      <c r="CB1532" s="7" t="str">
        <f>MID(BF1532,33,4)</f>
        <v>1571</v>
      </c>
    </row>
    <row r="1533" spans="1:80">
      <c r="A1533" s="12">
        <v>1572</v>
      </c>
      <c r="B1533" s="4">
        <v>2102</v>
      </c>
      <c r="C1533" s="4" t="s">
        <v>256</v>
      </c>
      <c r="E1533" s="4" t="s">
        <v>9182</v>
      </c>
      <c r="J1533" s="4" t="s">
        <v>9131</v>
      </c>
      <c r="R1533" s="4" t="s">
        <v>155</v>
      </c>
      <c r="U1533" s="4" t="s">
        <v>6128</v>
      </c>
      <c r="X1533" s="4" t="s">
        <v>537</v>
      </c>
      <c r="Z1533" s="4" t="s">
        <v>530</v>
      </c>
      <c r="AC1533" s="4" t="s">
        <v>394</v>
      </c>
      <c r="AF1533" s="4" t="s">
        <v>9183</v>
      </c>
      <c r="AI1533" s="4" t="s">
        <v>91</v>
      </c>
      <c r="AN1533" s="4" t="s">
        <v>9184</v>
      </c>
      <c r="AQ1533" s="4">
        <v>1971</v>
      </c>
      <c r="AS1533" s="4" t="s">
        <v>9185</v>
      </c>
      <c r="AU1533" s="5">
        <v>38870</v>
      </c>
      <c r="AX1533" s="4" t="s">
        <v>9185</v>
      </c>
      <c r="BD1533" s="4" t="s">
        <v>9186</v>
      </c>
      <c r="BF1533" s="4" t="s">
        <v>9187</v>
      </c>
      <c r="BH1533" s="4" t="s">
        <v>9188</v>
      </c>
      <c r="BL1533" s="4" t="s">
        <v>97</v>
      </c>
      <c r="BN1533" s="4" t="s">
        <v>97</v>
      </c>
      <c r="BV1533" s="4" t="s">
        <v>9189</v>
      </c>
      <c r="BY1533" s="4" t="s">
        <v>9190</v>
      </c>
      <c r="CA1533" s="6" t="str">
        <f>CONCATENATE(MID(AX1533,6,2),"/",MID(AX1533,9,2),"/",MID(AX1533,1,4))</f>
        <v>06/05/2010</v>
      </c>
      <c r="CB1533" s="7" t="str">
        <f>MID(BF1533,33,4)</f>
        <v>1572</v>
      </c>
    </row>
    <row r="1534" spans="1:80">
      <c r="A1534" s="12">
        <v>1573</v>
      </c>
      <c r="B1534" s="4">
        <v>2092</v>
      </c>
      <c r="C1534" s="4" t="s">
        <v>256</v>
      </c>
      <c r="E1534" s="4" t="s">
        <v>9191</v>
      </c>
      <c r="J1534" s="4" t="s">
        <v>9192</v>
      </c>
      <c r="R1534" s="4" t="s">
        <v>246</v>
      </c>
      <c r="U1534" s="4" t="s">
        <v>625</v>
      </c>
      <c r="X1534" s="4" t="s">
        <v>9193</v>
      </c>
      <c r="AC1534" s="4" t="s">
        <v>2066</v>
      </c>
      <c r="AI1534" s="4" t="s">
        <v>109</v>
      </c>
      <c r="AQ1534" s="4">
        <v>1983</v>
      </c>
      <c r="AS1534" s="4" t="s">
        <v>9194</v>
      </c>
      <c r="AX1534" s="4" t="s">
        <v>9194</v>
      </c>
      <c r="BD1534" s="4" t="s">
        <v>9195</v>
      </c>
      <c r="BF1534" s="4" t="s">
        <v>9196</v>
      </c>
      <c r="BH1534" s="4" t="s">
        <v>96</v>
      </c>
      <c r="BL1534" s="4" t="s">
        <v>97</v>
      </c>
      <c r="BN1534" s="4" t="s">
        <v>97</v>
      </c>
      <c r="BV1534" s="4" t="s">
        <v>9197</v>
      </c>
      <c r="BY1534" s="4" t="s">
        <v>9198</v>
      </c>
      <c r="CA1534" s="6" t="str">
        <f>CONCATENATE(MID(AX1534,6,2),"/",MID(AX1534,9,2),"/",MID(AX1534,1,4))</f>
        <v>06/05/2010</v>
      </c>
      <c r="CB1534" s="7" t="str">
        <f>MID(BF1534,33,4)</f>
        <v>1573</v>
      </c>
    </row>
    <row r="1535" spans="1:80">
      <c r="A1535" s="12">
        <v>1574</v>
      </c>
      <c r="B1535" s="4">
        <v>2096</v>
      </c>
      <c r="C1535" s="4" t="s">
        <v>256</v>
      </c>
      <c r="E1535" s="4" t="s">
        <v>9199</v>
      </c>
      <c r="U1535" s="4" t="s">
        <v>454</v>
      </c>
      <c r="X1535" s="4" t="s">
        <v>9200</v>
      </c>
      <c r="Z1535" s="4" t="s">
        <v>356</v>
      </c>
      <c r="AC1535" s="4" t="s">
        <v>9201</v>
      </c>
      <c r="AF1535" s="4" t="s">
        <v>108</v>
      </c>
      <c r="AI1535" s="4" t="s">
        <v>119</v>
      </c>
      <c r="AN1535" s="4" t="s">
        <v>6175</v>
      </c>
      <c r="AQ1535" s="4">
        <v>1981</v>
      </c>
      <c r="AS1535" s="4" t="s">
        <v>9202</v>
      </c>
      <c r="AU1535" s="5">
        <v>38869</v>
      </c>
      <c r="AX1535" s="4" t="s">
        <v>9202</v>
      </c>
      <c r="BD1535" s="4" t="s">
        <v>9203</v>
      </c>
      <c r="BF1535" s="4" t="s">
        <v>9204</v>
      </c>
      <c r="BH1535" s="4" t="s">
        <v>96</v>
      </c>
      <c r="BL1535" s="4" t="s">
        <v>97</v>
      </c>
      <c r="BN1535" s="4" t="s">
        <v>97</v>
      </c>
      <c r="BV1535" s="4" t="s">
        <v>9205</v>
      </c>
      <c r="BY1535" s="4" t="s">
        <v>9206</v>
      </c>
      <c r="CA1535" s="6" t="str">
        <f>CONCATENATE(MID(AX1535,6,2),"/",MID(AX1535,9,2),"/",MID(AX1535,1,4))</f>
        <v>06/05/2010</v>
      </c>
      <c r="CB1535" s="7" t="str">
        <f>MID(BF1535,33,4)</f>
        <v>1574</v>
      </c>
    </row>
    <row r="1536" spans="1:80">
      <c r="A1536" s="12">
        <v>1575</v>
      </c>
      <c r="B1536" s="4">
        <v>2094</v>
      </c>
      <c r="C1536" s="4" t="s">
        <v>256</v>
      </c>
      <c r="E1536" s="4" t="s">
        <v>9207</v>
      </c>
      <c r="R1536" s="4" t="s">
        <v>85</v>
      </c>
      <c r="U1536" s="4" t="s">
        <v>6153</v>
      </c>
      <c r="X1536" s="4" t="s">
        <v>87</v>
      </c>
      <c r="AC1536" s="4" t="s">
        <v>89</v>
      </c>
      <c r="AF1536" s="4" t="s">
        <v>118</v>
      </c>
      <c r="AI1536" s="4" t="s">
        <v>732</v>
      </c>
      <c r="AN1536" s="4" t="s">
        <v>130</v>
      </c>
      <c r="AQ1536" s="4">
        <v>1983</v>
      </c>
      <c r="AS1536" s="4" t="s">
        <v>9208</v>
      </c>
      <c r="AU1536" s="5">
        <v>38870</v>
      </c>
      <c r="AX1536" s="4" t="s">
        <v>9208</v>
      </c>
      <c r="BD1536" s="4" t="s">
        <v>9209</v>
      </c>
      <c r="BF1536" s="4" t="s">
        <v>9210</v>
      </c>
      <c r="BH1536" s="4" t="s">
        <v>96</v>
      </c>
      <c r="BL1536" s="4" t="s">
        <v>97</v>
      </c>
      <c r="BN1536" s="4" t="s">
        <v>97</v>
      </c>
      <c r="BV1536" s="4" t="s">
        <v>9211</v>
      </c>
      <c r="BY1536" s="4" t="s">
        <v>9212</v>
      </c>
      <c r="CA1536" s="6" t="str">
        <f>CONCATENATE(MID(AX1536,6,2),"/",MID(AX1536,9,2),"/",MID(AX1536,1,4))</f>
        <v>06/05/2010</v>
      </c>
      <c r="CB1536" s="7" t="str">
        <f>MID(BF1536,33,4)</f>
        <v>1575</v>
      </c>
    </row>
    <row r="1537" spans="1:80">
      <c r="A1537" s="12">
        <v>1576</v>
      </c>
      <c r="B1537" s="4">
        <v>2064</v>
      </c>
      <c r="C1537" s="4" t="s">
        <v>256</v>
      </c>
      <c r="E1537" s="4" t="s">
        <v>9213</v>
      </c>
      <c r="J1537" s="4" t="s">
        <v>9214</v>
      </c>
      <c r="AC1537" s="4" t="s">
        <v>9215</v>
      </c>
      <c r="AI1537" s="4" t="s">
        <v>129</v>
      </c>
      <c r="AS1537" s="4" t="s">
        <v>9216</v>
      </c>
      <c r="AU1537" s="5">
        <v>38856</v>
      </c>
      <c r="AX1537" s="4" t="s">
        <v>9216</v>
      </c>
      <c r="BD1537" s="4" t="s">
        <v>9217</v>
      </c>
      <c r="BF1537" s="4" t="s">
        <v>9218</v>
      </c>
      <c r="BH1537" s="4" t="s">
        <v>96</v>
      </c>
      <c r="BL1537" s="4" t="s">
        <v>97</v>
      </c>
      <c r="BN1537" s="4" t="s">
        <v>97</v>
      </c>
      <c r="BV1537" s="4" t="s">
        <v>9219</v>
      </c>
      <c r="BY1537" s="4" t="s">
        <v>123</v>
      </c>
      <c r="CA1537" s="6" t="str">
        <f>CONCATENATE(MID(AX1537,6,2),"/",MID(AX1537,9,2),"/",MID(AX1537,1,4))</f>
        <v>06/05/2010</v>
      </c>
      <c r="CB1537" s="7" t="str">
        <f>MID(BF1537,33,4)</f>
        <v>1576</v>
      </c>
    </row>
    <row r="1538" spans="1:80">
      <c r="A1538" s="12">
        <v>1577</v>
      </c>
      <c r="B1538" s="4">
        <v>2109</v>
      </c>
      <c r="C1538" s="4" t="s">
        <v>256</v>
      </c>
      <c r="E1538" s="4" t="s">
        <v>9220</v>
      </c>
      <c r="J1538" s="4" t="s">
        <v>9221</v>
      </c>
      <c r="R1538" s="4" t="s">
        <v>9222</v>
      </c>
      <c r="U1538" s="4" t="s">
        <v>829</v>
      </c>
      <c r="X1538" s="4" t="s">
        <v>893</v>
      </c>
      <c r="Z1538" s="4" t="s">
        <v>87</v>
      </c>
      <c r="AC1538" s="4" t="s">
        <v>9223</v>
      </c>
      <c r="AF1538" s="4" t="s">
        <v>118</v>
      </c>
      <c r="AI1538" s="4" t="s">
        <v>129</v>
      </c>
      <c r="AN1538" s="4" t="s">
        <v>9224</v>
      </c>
      <c r="AQ1538" s="4">
        <v>1964</v>
      </c>
      <c r="AS1538" s="4" t="s">
        <v>9225</v>
      </c>
      <c r="AU1538" s="5">
        <v>38871</v>
      </c>
      <c r="AX1538" s="4" t="s">
        <v>9225</v>
      </c>
      <c r="BD1538" s="4" t="s">
        <v>9226</v>
      </c>
      <c r="BF1538" s="4" t="s">
        <v>9227</v>
      </c>
      <c r="BH1538" s="4" t="s">
        <v>9228</v>
      </c>
      <c r="BL1538" s="4" t="s">
        <v>97</v>
      </c>
      <c r="BN1538" s="4" t="s">
        <v>97</v>
      </c>
      <c r="BV1538" s="4" t="s">
        <v>9229</v>
      </c>
      <c r="BY1538" s="4" t="s">
        <v>9230</v>
      </c>
      <c r="CA1538" s="6" t="str">
        <f>CONCATENATE(MID(AX1538,6,2),"/",MID(AX1538,9,2),"/",MID(AX1538,1,4))</f>
        <v>06/05/2010</v>
      </c>
      <c r="CB1538" s="7" t="str">
        <f>MID(BF1538,33,4)</f>
        <v>1577</v>
      </c>
    </row>
    <row r="1539" spans="1:80">
      <c r="A1539" s="12">
        <v>1578</v>
      </c>
      <c r="B1539" s="4">
        <v>2112</v>
      </c>
      <c r="C1539" s="4" t="s">
        <v>256</v>
      </c>
      <c r="E1539" s="4" t="s">
        <v>9231</v>
      </c>
      <c r="AS1539" s="4" t="s">
        <v>9232</v>
      </c>
      <c r="AU1539" s="5">
        <v>38870</v>
      </c>
      <c r="AX1539" s="4" t="s">
        <v>9232</v>
      </c>
      <c r="BF1539" s="4" t="s">
        <v>9233</v>
      </c>
      <c r="BL1539" s="4" t="s">
        <v>97</v>
      </c>
      <c r="BN1539" s="4" t="s">
        <v>97</v>
      </c>
      <c r="BY1539" s="4" t="s">
        <v>9234</v>
      </c>
      <c r="CA1539" s="6" t="str">
        <f>CONCATENATE(MID(AX1539,6,2),"/",MID(AX1539,9,2),"/",MID(AX1539,1,4))</f>
        <v>06/05/2010</v>
      </c>
      <c r="CB1539" s="7" t="str">
        <f>MID(BF1539,33,4)</f>
        <v>1578</v>
      </c>
    </row>
    <row r="1540" spans="1:80">
      <c r="A1540" s="12">
        <v>1579</v>
      </c>
      <c r="B1540" s="4">
        <v>2099</v>
      </c>
      <c r="C1540" s="4" t="s">
        <v>256</v>
      </c>
      <c r="E1540" s="4" t="s">
        <v>9235</v>
      </c>
      <c r="R1540" s="4" t="s">
        <v>85</v>
      </c>
      <c r="U1540" s="4" t="s">
        <v>7386</v>
      </c>
      <c r="Z1540" s="4" t="s">
        <v>9236</v>
      </c>
      <c r="AI1540" s="4" t="s">
        <v>119</v>
      </c>
      <c r="AN1540" s="4" t="s">
        <v>9237</v>
      </c>
      <c r="AQ1540" s="4">
        <v>1959</v>
      </c>
      <c r="AS1540" s="4" t="s">
        <v>9238</v>
      </c>
      <c r="AU1540" s="5">
        <v>38870</v>
      </c>
      <c r="AX1540" s="4" t="s">
        <v>9238</v>
      </c>
      <c r="BD1540" s="4" t="s">
        <v>9239</v>
      </c>
      <c r="BF1540" s="4" t="s">
        <v>9240</v>
      </c>
      <c r="BH1540" s="4" t="s">
        <v>9241</v>
      </c>
      <c r="BL1540" s="4" t="s">
        <v>97</v>
      </c>
      <c r="BN1540" s="4" t="s">
        <v>97</v>
      </c>
      <c r="BV1540" s="4" t="s">
        <v>9242</v>
      </c>
      <c r="BY1540" s="4" t="s">
        <v>9243</v>
      </c>
      <c r="CA1540" s="6" t="str">
        <f>CONCATENATE(MID(AX1540,6,2),"/",MID(AX1540,9,2),"/",MID(AX1540,1,4))</f>
        <v>06/05/2010</v>
      </c>
      <c r="CB1540" s="7" t="str">
        <f>MID(BF1540,33,4)</f>
        <v>1579</v>
      </c>
    </row>
    <row r="1541" spans="1:80">
      <c r="A1541" s="12">
        <v>1580</v>
      </c>
      <c r="B1541" s="4">
        <v>2089</v>
      </c>
      <c r="C1541" s="4" t="s">
        <v>256</v>
      </c>
      <c r="E1541" s="4" t="s">
        <v>9244</v>
      </c>
      <c r="J1541" s="4" t="s">
        <v>9245</v>
      </c>
      <c r="R1541" s="4" t="s">
        <v>116</v>
      </c>
      <c r="U1541" s="4" t="s">
        <v>739</v>
      </c>
      <c r="X1541" s="4" t="s">
        <v>4232</v>
      </c>
      <c r="Z1541" s="4" t="s">
        <v>3951</v>
      </c>
      <c r="AC1541" s="4" t="s">
        <v>6294</v>
      </c>
      <c r="AF1541" s="4" t="s">
        <v>118</v>
      </c>
      <c r="AI1541" s="4" t="s">
        <v>91</v>
      </c>
      <c r="AN1541" s="4" t="s">
        <v>110</v>
      </c>
      <c r="AQ1541" s="4">
        <v>1957</v>
      </c>
      <c r="AS1541" s="4" t="s">
        <v>9246</v>
      </c>
      <c r="AU1541" s="5">
        <v>38870</v>
      </c>
      <c r="AX1541" s="4" t="s">
        <v>9246</v>
      </c>
      <c r="BD1541" s="4" t="s">
        <v>9247</v>
      </c>
      <c r="BF1541" s="4" t="s">
        <v>9248</v>
      </c>
      <c r="BH1541" s="4" t="s">
        <v>96</v>
      </c>
      <c r="BL1541" s="4" t="s">
        <v>97</v>
      </c>
      <c r="BN1541" s="4" t="s">
        <v>97</v>
      </c>
      <c r="BV1541" s="4" t="s">
        <v>9249</v>
      </c>
      <c r="BY1541" s="4" t="s">
        <v>9250</v>
      </c>
      <c r="CA1541" s="6" t="str">
        <f>CONCATENATE(MID(AX1541,6,2),"/",MID(AX1541,9,2),"/",MID(AX1541,1,4))</f>
        <v>06/05/2010</v>
      </c>
      <c r="CB1541" s="7" t="str">
        <f>MID(BF1541,33,4)</f>
        <v>1580</v>
      </c>
    </row>
    <row r="1542" spans="1:80">
      <c r="A1542" s="12">
        <v>1581</v>
      </c>
      <c r="B1542" s="4">
        <v>2098</v>
      </c>
      <c r="C1542" s="4" t="s">
        <v>256</v>
      </c>
      <c r="E1542" s="4" t="s">
        <v>9251</v>
      </c>
      <c r="J1542" s="4" t="s">
        <v>9251</v>
      </c>
      <c r="U1542" s="4" t="s">
        <v>2481</v>
      </c>
      <c r="X1542" s="4" t="s">
        <v>87</v>
      </c>
      <c r="AC1542" s="4" t="s">
        <v>394</v>
      </c>
      <c r="AF1542" s="4" t="s">
        <v>483</v>
      </c>
      <c r="AI1542" s="4" t="s">
        <v>109</v>
      </c>
      <c r="AQ1542" s="4">
        <v>1984</v>
      </c>
      <c r="AS1542" s="4" t="s">
        <v>9252</v>
      </c>
      <c r="AU1542" s="5">
        <v>38870</v>
      </c>
      <c r="AX1542" s="4" t="s">
        <v>9252</v>
      </c>
      <c r="BD1542" s="4" t="s">
        <v>9253</v>
      </c>
      <c r="BF1542" s="4" t="s">
        <v>9254</v>
      </c>
      <c r="BH1542" s="4" t="s">
        <v>96</v>
      </c>
      <c r="BL1542" s="4" t="s">
        <v>97</v>
      </c>
      <c r="BN1542" s="4" t="s">
        <v>97</v>
      </c>
      <c r="BV1542" s="4" t="s">
        <v>9255</v>
      </c>
      <c r="BY1542" s="4" t="s">
        <v>9256</v>
      </c>
      <c r="CA1542" s="6" t="str">
        <f>CONCATENATE(MID(AX1542,6,2),"/",MID(AX1542,9,2),"/",MID(AX1542,1,4))</f>
        <v>06/05/2010</v>
      </c>
      <c r="CB1542" s="7" t="str">
        <f>MID(BF1542,33,4)</f>
        <v>1581</v>
      </c>
    </row>
    <row r="1543" spans="1:80">
      <c r="A1543" s="12">
        <v>1582</v>
      </c>
      <c r="B1543" s="4">
        <v>2091</v>
      </c>
      <c r="C1543" s="4" t="s">
        <v>256</v>
      </c>
      <c r="E1543" s="4" t="s">
        <v>9257</v>
      </c>
      <c r="R1543" s="4" t="s">
        <v>155</v>
      </c>
      <c r="U1543" s="4" t="s">
        <v>454</v>
      </c>
      <c r="X1543" s="4" t="s">
        <v>537</v>
      </c>
      <c r="AI1543" s="4" t="s">
        <v>129</v>
      </c>
      <c r="AS1543" s="4" t="s">
        <v>9258</v>
      </c>
      <c r="AU1543" s="5">
        <v>38870</v>
      </c>
      <c r="AX1543" s="4" t="s">
        <v>9258</v>
      </c>
      <c r="BF1543" s="4" t="s">
        <v>9259</v>
      </c>
      <c r="BH1543" s="4" t="s">
        <v>96</v>
      </c>
      <c r="BL1543" s="4" t="s">
        <v>97</v>
      </c>
      <c r="BN1543" s="4" t="s">
        <v>97</v>
      </c>
      <c r="BV1543" s="4" t="s">
        <v>9260</v>
      </c>
      <c r="BY1543" s="4" t="s">
        <v>9261</v>
      </c>
      <c r="CA1543" s="6" t="str">
        <f>CONCATENATE(MID(AX1543,6,2),"/",MID(AX1543,9,2),"/",MID(AX1543,1,4))</f>
        <v>06/05/2010</v>
      </c>
      <c r="CB1543" s="7" t="str">
        <f>MID(BF1543,33,4)</f>
        <v>1582</v>
      </c>
    </row>
    <row r="1544" spans="1:80">
      <c r="A1544" s="12">
        <v>1583</v>
      </c>
      <c r="B1544" s="4">
        <v>2130</v>
      </c>
      <c r="C1544" s="4" t="s">
        <v>256</v>
      </c>
      <c r="E1544" s="4" t="s">
        <v>9262</v>
      </c>
      <c r="J1544" s="4" t="s">
        <v>9263</v>
      </c>
      <c r="R1544" s="4" t="s">
        <v>9264</v>
      </c>
      <c r="U1544" s="4" t="s">
        <v>6153</v>
      </c>
      <c r="X1544" s="4" t="s">
        <v>1189</v>
      </c>
      <c r="Z1544" s="4" t="s">
        <v>9265</v>
      </c>
      <c r="AC1544" s="4" t="s">
        <v>2856</v>
      </c>
      <c r="AF1544" s="4" t="s">
        <v>118</v>
      </c>
      <c r="AI1544" s="4" t="s">
        <v>129</v>
      </c>
      <c r="AN1544" s="4" t="s">
        <v>110</v>
      </c>
      <c r="AQ1544" s="4">
        <v>1964</v>
      </c>
      <c r="AS1544" s="4" t="s">
        <v>9266</v>
      </c>
      <c r="AU1544" s="5">
        <v>38883</v>
      </c>
      <c r="AX1544" s="4" t="s">
        <v>9266</v>
      </c>
      <c r="BD1544" s="4" t="s">
        <v>9267</v>
      </c>
      <c r="BF1544" s="4" t="s">
        <v>9268</v>
      </c>
      <c r="BH1544" s="4" t="s">
        <v>1669</v>
      </c>
      <c r="BL1544" s="4" t="s">
        <v>97</v>
      </c>
      <c r="BN1544" s="4" t="s">
        <v>97</v>
      </c>
      <c r="BV1544" s="4" t="s">
        <v>9269</v>
      </c>
      <c r="BY1544" s="4" t="s">
        <v>9270</v>
      </c>
      <c r="CA1544" s="6" t="str">
        <f>CONCATENATE(MID(AX1544,6,2),"/",MID(AX1544,9,2),"/",MID(AX1544,1,4))</f>
        <v>06/21/2010</v>
      </c>
      <c r="CB1544" s="7" t="str">
        <f>MID(BF1544,33,4)</f>
        <v>1583</v>
      </c>
    </row>
    <row r="1545" spans="1:80">
      <c r="A1545" s="12">
        <v>1584</v>
      </c>
      <c r="B1545" s="4">
        <v>2122</v>
      </c>
      <c r="C1545" s="4" t="s">
        <v>256</v>
      </c>
      <c r="E1545" s="4" t="s">
        <v>9271</v>
      </c>
      <c r="X1545" s="4" t="s">
        <v>3593</v>
      </c>
      <c r="AC1545" s="4" t="s">
        <v>89</v>
      </c>
      <c r="AS1545" s="4" t="s">
        <v>9272</v>
      </c>
      <c r="AU1545" s="5">
        <v>38883</v>
      </c>
      <c r="AX1545" s="4" t="s">
        <v>9272</v>
      </c>
      <c r="BD1545" s="4" t="s">
        <v>9273</v>
      </c>
      <c r="BF1545" s="4" t="s">
        <v>9274</v>
      </c>
      <c r="BL1545" s="4" t="s">
        <v>97</v>
      </c>
      <c r="BN1545" s="4" t="s">
        <v>97</v>
      </c>
      <c r="BV1545" s="4" t="s">
        <v>9275</v>
      </c>
      <c r="BY1545" s="4" t="s">
        <v>9276</v>
      </c>
      <c r="CA1545" s="6" t="str">
        <f>CONCATENATE(MID(AX1545,6,2),"/",MID(AX1545,9,2),"/",MID(AX1545,1,4))</f>
        <v>06/21/2010</v>
      </c>
      <c r="CB1545" s="7" t="str">
        <f>MID(BF1545,33,4)</f>
        <v>1584</v>
      </c>
    </row>
    <row r="1546" spans="1:80">
      <c r="A1546" s="12">
        <v>1585</v>
      </c>
      <c r="B1546" s="4">
        <v>2125</v>
      </c>
      <c r="C1546" s="4" t="s">
        <v>256</v>
      </c>
      <c r="E1546" s="4" t="s">
        <v>9277</v>
      </c>
      <c r="J1546" s="4" t="s">
        <v>9278</v>
      </c>
      <c r="Z1546" s="4" t="s">
        <v>9279</v>
      </c>
      <c r="AC1546" s="4" t="s">
        <v>89</v>
      </c>
      <c r="AI1546" s="4" t="s">
        <v>91</v>
      </c>
      <c r="AS1546" s="4" t="s">
        <v>9280</v>
      </c>
      <c r="AU1546" s="5">
        <v>38882</v>
      </c>
      <c r="AX1546" s="4" t="s">
        <v>9280</v>
      </c>
      <c r="BD1546" s="4" t="s">
        <v>9281</v>
      </c>
      <c r="BF1546" s="4" t="s">
        <v>9282</v>
      </c>
      <c r="BH1546" s="4" t="s">
        <v>96</v>
      </c>
      <c r="BL1546" s="4" t="s">
        <v>97</v>
      </c>
      <c r="BN1546" s="4" t="s">
        <v>97</v>
      </c>
      <c r="BV1546" s="4" t="s">
        <v>9283</v>
      </c>
      <c r="BY1546" s="4" t="s">
        <v>9284</v>
      </c>
      <c r="CA1546" s="6" t="str">
        <f>CONCATENATE(MID(AX1546,6,2),"/",MID(AX1546,9,2),"/",MID(AX1546,1,4))</f>
        <v>06/21/2010</v>
      </c>
      <c r="CB1546" s="7" t="str">
        <f>MID(BF1546,33,4)</f>
        <v>1585</v>
      </c>
    </row>
    <row r="1547" spans="1:80">
      <c r="A1547" s="12">
        <v>1586</v>
      </c>
      <c r="B1547" s="4">
        <v>2124</v>
      </c>
      <c r="C1547" s="4" t="s">
        <v>256</v>
      </c>
      <c r="E1547" s="4" t="s">
        <v>9285</v>
      </c>
      <c r="J1547" s="4" t="s">
        <v>9286</v>
      </c>
      <c r="R1547" s="4" t="s">
        <v>9287</v>
      </c>
      <c r="U1547" s="4" t="s">
        <v>625</v>
      </c>
      <c r="X1547" s="4" t="s">
        <v>9288</v>
      </c>
      <c r="Z1547" s="4" t="s">
        <v>9289</v>
      </c>
      <c r="AC1547" s="4" t="s">
        <v>9290</v>
      </c>
      <c r="AF1547" s="4" t="s">
        <v>9291</v>
      </c>
      <c r="AI1547" s="4" t="s">
        <v>129</v>
      </c>
      <c r="AN1547" s="4" t="s">
        <v>9292</v>
      </c>
      <c r="AQ1547" s="4">
        <v>1967</v>
      </c>
      <c r="AS1547" s="4" t="s">
        <v>9293</v>
      </c>
      <c r="AU1547" s="5">
        <v>38884</v>
      </c>
      <c r="AX1547" s="4" t="s">
        <v>9293</v>
      </c>
      <c r="BD1547" s="4" t="s">
        <v>9294</v>
      </c>
      <c r="BF1547" s="4" t="s">
        <v>9295</v>
      </c>
      <c r="BH1547" s="4" t="s">
        <v>96</v>
      </c>
      <c r="BL1547" s="4" t="s">
        <v>97</v>
      </c>
      <c r="BN1547" s="4" t="s">
        <v>97</v>
      </c>
      <c r="BV1547" s="4" t="s">
        <v>9296</v>
      </c>
      <c r="BY1547" s="4" t="s">
        <v>9297</v>
      </c>
      <c r="CA1547" s="6" t="str">
        <f>CONCATENATE(MID(AX1547,6,2),"/",MID(AX1547,9,2),"/",MID(AX1547,1,4))</f>
        <v>06/21/2010</v>
      </c>
      <c r="CB1547" s="7" t="str">
        <f>MID(BF1547,33,4)</f>
        <v>1586</v>
      </c>
    </row>
    <row r="1548" spans="1:80">
      <c r="A1548" s="12">
        <v>1587</v>
      </c>
      <c r="B1548" s="4">
        <v>2120</v>
      </c>
      <c r="C1548" s="4" t="s">
        <v>256</v>
      </c>
      <c r="E1548" s="4" t="s">
        <v>9298</v>
      </c>
      <c r="U1548" s="4" t="s">
        <v>6153</v>
      </c>
      <c r="X1548" s="4" t="s">
        <v>87</v>
      </c>
      <c r="AC1548" s="4" t="s">
        <v>89</v>
      </c>
      <c r="AF1548" s="4" t="s">
        <v>118</v>
      </c>
      <c r="AI1548" s="4" t="s">
        <v>91</v>
      </c>
      <c r="AN1548" s="4" t="s">
        <v>110</v>
      </c>
      <c r="AQ1548" s="4">
        <v>1977</v>
      </c>
      <c r="AS1548" s="4" t="s">
        <v>9299</v>
      </c>
      <c r="AU1548" s="5">
        <v>38885</v>
      </c>
      <c r="AX1548" s="4" t="s">
        <v>9299</v>
      </c>
      <c r="BD1548" s="4" t="s">
        <v>9300</v>
      </c>
      <c r="BF1548" s="4" t="s">
        <v>9301</v>
      </c>
      <c r="BL1548" s="4" t="s">
        <v>97</v>
      </c>
      <c r="BN1548" s="4" t="s">
        <v>97</v>
      </c>
      <c r="BV1548" s="4" t="s">
        <v>9302</v>
      </c>
      <c r="BY1548" s="4" t="s">
        <v>9303</v>
      </c>
      <c r="CA1548" s="6" t="str">
        <f>CONCATENATE(MID(AX1548,6,2),"/",MID(AX1548,9,2),"/",MID(AX1548,1,4))</f>
        <v>06/21/2010</v>
      </c>
      <c r="CB1548" s="7" t="str">
        <f>MID(BF1548,33,4)</f>
        <v>1587</v>
      </c>
    </row>
    <row r="1549" spans="1:80">
      <c r="A1549" s="12">
        <v>1588</v>
      </c>
      <c r="B1549" s="4">
        <v>2119</v>
      </c>
      <c r="C1549" s="4" t="s">
        <v>256</v>
      </c>
      <c r="E1549" s="4" t="s">
        <v>9304</v>
      </c>
      <c r="R1549" s="4" t="s">
        <v>9305</v>
      </c>
      <c r="U1549" s="4" t="s">
        <v>86</v>
      </c>
      <c r="X1549" s="4" t="s">
        <v>9306</v>
      </c>
      <c r="AC1549" s="4" t="s">
        <v>4491</v>
      </c>
      <c r="AF1549" s="4" t="s">
        <v>118</v>
      </c>
      <c r="AI1549" s="4" t="s">
        <v>91</v>
      </c>
      <c r="AN1549" s="4" t="s">
        <v>1664</v>
      </c>
      <c r="AQ1549" s="4">
        <v>1989</v>
      </c>
      <c r="AS1549" s="4" t="s">
        <v>9307</v>
      </c>
      <c r="AU1549" s="5">
        <v>31189</v>
      </c>
      <c r="AX1549" s="4" t="s">
        <v>9307</v>
      </c>
      <c r="BD1549" s="4" t="s">
        <v>9308</v>
      </c>
      <c r="BF1549" s="4" t="s">
        <v>9309</v>
      </c>
      <c r="BH1549" s="4" t="s">
        <v>9310</v>
      </c>
      <c r="BL1549" s="4" t="s">
        <v>97</v>
      </c>
      <c r="BN1549" s="4" t="s">
        <v>97</v>
      </c>
      <c r="BV1549" s="4" t="s">
        <v>9311</v>
      </c>
      <c r="BY1549" s="4" t="s">
        <v>9312</v>
      </c>
      <c r="CA1549" s="6" t="str">
        <f>CONCATENATE(MID(AX1549,6,2),"/",MID(AX1549,9,2),"/",MID(AX1549,1,4))</f>
        <v>06/23/2010</v>
      </c>
      <c r="CB1549" s="7" t="str">
        <f>MID(BF1549,33,4)</f>
        <v>1588</v>
      </c>
    </row>
    <row r="1550" spans="1:80">
      <c r="A1550" s="12">
        <v>1589</v>
      </c>
      <c r="B1550" s="4">
        <v>2131</v>
      </c>
      <c r="C1550" s="4" t="s">
        <v>256</v>
      </c>
      <c r="E1550" s="4" t="s">
        <v>9313</v>
      </c>
      <c r="J1550" s="4" t="s">
        <v>9314</v>
      </c>
      <c r="R1550" s="4" t="s">
        <v>85</v>
      </c>
      <c r="U1550" s="4" t="s">
        <v>625</v>
      </c>
      <c r="X1550" s="4" t="s">
        <v>9315</v>
      </c>
      <c r="AC1550" s="4" t="s">
        <v>89</v>
      </c>
      <c r="AI1550" s="4" t="s">
        <v>109</v>
      </c>
      <c r="AN1550" s="4" t="s">
        <v>250</v>
      </c>
      <c r="AQ1550" s="4">
        <v>1974</v>
      </c>
      <c r="AS1550" s="4" t="s">
        <v>9316</v>
      </c>
      <c r="AU1550" s="5">
        <v>38883</v>
      </c>
      <c r="AX1550" s="4" t="s">
        <v>9316</v>
      </c>
      <c r="BD1550" s="4" t="s">
        <v>9317</v>
      </c>
      <c r="BF1550" s="4" t="s">
        <v>9318</v>
      </c>
      <c r="BH1550" s="4" t="s">
        <v>96</v>
      </c>
      <c r="BL1550" s="4" t="s">
        <v>97</v>
      </c>
      <c r="BN1550" s="4" t="s">
        <v>97</v>
      </c>
      <c r="BV1550" s="4" t="s">
        <v>9319</v>
      </c>
      <c r="BY1550" s="4" t="s">
        <v>9320</v>
      </c>
      <c r="CA1550" s="6" t="str">
        <f>CONCATENATE(MID(AX1550,6,2),"/",MID(AX1550,9,2),"/",MID(AX1550,1,4))</f>
        <v>06/23/2010</v>
      </c>
      <c r="CB1550" s="7" t="str">
        <f>MID(BF1550,33,4)</f>
        <v>1589</v>
      </c>
    </row>
    <row r="1551" spans="1:80">
      <c r="A1551" s="12">
        <v>1590</v>
      </c>
      <c r="B1551" s="4">
        <v>2133</v>
      </c>
      <c r="C1551" s="4" t="s">
        <v>256</v>
      </c>
      <c r="E1551" s="4" t="s">
        <v>9321</v>
      </c>
      <c r="U1551" s="4" t="s">
        <v>454</v>
      </c>
      <c r="AC1551" s="4" t="s">
        <v>9322</v>
      </c>
      <c r="AS1551" s="4" t="s">
        <v>9323</v>
      </c>
      <c r="AU1551" s="5">
        <v>38895</v>
      </c>
      <c r="AX1551" s="4" t="s">
        <v>9323</v>
      </c>
      <c r="BD1551" s="4" t="s">
        <v>9324</v>
      </c>
      <c r="BF1551" s="4" t="s">
        <v>9325</v>
      </c>
      <c r="BH1551" s="4" t="s">
        <v>96</v>
      </c>
      <c r="BL1551" s="4" t="s">
        <v>97</v>
      </c>
      <c r="BN1551" s="4" t="s">
        <v>97</v>
      </c>
      <c r="BY1551" s="4" t="s">
        <v>9326</v>
      </c>
      <c r="CA1551" s="6" t="str">
        <f>CONCATENATE(MID(AX1551,6,2),"/",MID(AX1551,9,2),"/",MID(AX1551,1,4))</f>
        <v>06/28/2010</v>
      </c>
      <c r="CB1551" s="7" t="str">
        <f>MID(BF1551,33,4)</f>
        <v>1590</v>
      </c>
    </row>
    <row r="1552" spans="1:80">
      <c r="A1552" s="12">
        <v>1591</v>
      </c>
      <c r="B1552" s="4">
        <v>2123</v>
      </c>
      <c r="C1552" s="4" t="s">
        <v>256</v>
      </c>
      <c r="E1552" s="4" t="s">
        <v>9327</v>
      </c>
      <c r="U1552" s="4" t="s">
        <v>117</v>
      </c>
      <c r="AC1552" s="4" t="s">
        <v>89</v>
      </c>
      <c r="AI1552" s="4" t="s">
        <v>9328</v>
      </c>
      <c r="AQ1552" s="4">
        <v>1978</v>
      </c>
      <c r="AS1552" s="4" t="s">
        <v>9329</v>
      </c>
      <c r="AU1552" s="5">
        <v>38883</v>
      </c>
      <c r="AX1552" s="4" t="s">
        <v>9329</v>
      </c>
      <c r="BF1552" s="4" t="s">
        <v>9330</v>
      </c>
      <c r="BH1552" s="4" t="s">
        <v>96</v>
      </c>
      <c r="BL1552" s="4" t="s">
        <v>97</v>
      </c>
      <c r="BN1552" s="4" t="s">
        <v>97</v>
      </c>
      <c r="BV1552" s="4" t="s">
        <v>9275</v>
      </c>
      <c r="BY1552" s="4" t="s">
        <v>6395</v>
      </c>
      <c r="CA1552" s="6" t="str">
        <f>CONCATENATE(MID(AX1552,6,2),"/",MID(AX1552,9,2),"/",MID(AX1552,1,4))</f>
        <v>07/01/2010</v>
      </c>
      <c r="CB1552" s="7" t="str">
        <f>MID(BF1552,33,4)</f>
        <v>1591</v>
      </c>
    </row>
    <row r="1553" spans="1:80">
      <c r="A1553" s="12">
        <v>1592</v>
      </c>
      <c r="B1553" s="4">
        <v>2132</v>
      </c>
      <c r="C1553" s="4" t="s">
        <v>256</v>
      </c>
      <c r="X1553" s="4" t="s">
        <v>9331</v>
      </c>
      <c r="Z1553" s="4" t="s">
        <v>9332</v>
      </c>
      <c r="AC1553" s="4" t="s">
        <v>9333</v>
      </c>
      <c r="AS1553" s="4" t="s">
        <v>9334</v>
      </c>
      <c r="AU1553" s="5">
        <v>38889</v>
      </c>
      <c r="AX1553" s="4" t="s">
        <v>9334</v>
      </c>
      <c r="BD1553" s="4" t="s">
        <v>9335</v>
      </c>
      <c r="BF1553" s="4" t="s">
        <v>9336</v>
      </c>
      <c r="BH1553" s="4" t="s">
        <v>9337</v>
      </c>
      <c r="BL1553" s="4" t="s">
        <v>97</v>
      </c>
      <c r="BN1553" s="4" t="s">
        <v>97</v>
      </c>
      <c r="BV1553" s="4" t="s">
        <v>9338</v>
      </c>
      <c r="BY1553" s="4" t="s">
        <v>9339</v>
      </c>
      <c r="CA1553" s="6" t="str">
        <f>CONCATENATE(MID(AX1553,6,2),"/",MID(AX1553,9,2),"/",MID(AX1553,1,4))</f>
        <v>07/01/2010</v>
      </c>
      <c r="CB1553" s="7" t="str">
        <f>MID(BF1553,33,4)</f>
        <v>1592</v>
      </c>
    </row>
    <row r="1554" spans="1:80">
      <c r="A1554" s="12">
        <v>1593</v>
      </c>
      <c r="B1554" s="4">
        <v>2139</v>
      </c>
      <c r="C1554" s="4" t="s">
        <v>256</v>
      </c>
      <c r="E1554" s="4" t="s">
        <v>9340</v>
      </c>
      <c r="J1554" s="4" t="s">
        <v>9340</v>
      </c>
      <c r="R1554" s="4" t="s">
        <v>85</v>
      </c>
      <c r="U1554" s="4" t="s">
        <v>6153</v>
      </c>
      <c r="X1554" s="4" t="s">
        <v>87</v>
      </c>
      <c r="AC1554" s="4" t="s">
        <v>89</v>
      </c>
      <c r="AI1554" s="4" t="s">
        <v>109</v>
      </c>
      <c r="AN1554" s="4" t="s">
        <v>1721</v>
      </c>
      <c r="AS1554" s="4" t="s">
        <v>9341</v>
      </c>
      <c r="AU1554" s="5">
        <v>39055</v>
      </c>
      <c r="AX1554" s="4" t="s">
        <v>9341</v>
      </c>
      <c r="BD1554" s="4" t="s">
        <v>9342</v>
      </c>
      <c r="BF1554" s="4" t="s">
        <v>9343</v>
      </c>
      <c r="BH1554" s="4" t="s">
        <v>96</v>
      </c>
      <c r="BL1554" s="4" t="s">
        <v>97</v>
      </c>
      <c r="BN1554" s="4" t="s">
        <v>97</v>
      </c>
      <c r="BV1554" s="4" t="s">
        <v>9344</v>
      </c>
      <c r="BY1554" s="4" t="s">
        <v>9345</v>
      </c>
      <c r="CA1554" s="6" t="str">
        <f>CONCATENATE(MID(AX1554,6,2),"/",MID(AX1554,9,2),"/",MID(AX1554,1,4))</f>
        <v>07/02/2010</v>
      </c>
      <c r="CB1554" s="7" t="str">
        <f>MID(BF1554,33,4)</f>
        <v>1593</v>
      </c>
    </row>
    <row r="1555" spans="1:80">
      <c r="A1555" s="12">
        <v>1594</v>
      </c>
      <c r="B1555" s="4">
        <v>2142</v>
      </c>
      <c r="C1555" s="4" t="s">
        <v>256</v>
      </c>
      <c r="E1555" s="4" t="s">
        <v>9346</v>
      </c>
      <c r="J1555" s="4" t="s">
        <v>9347</v>
      </c>
      <c r="R1555" s="4" t="s">
        <v>250</v>
      </c>
      <c r="U1555" s="4" t="s">
        <v>6153</v>
      </c>
      <c r="X1555" s="4" t="s">
        <v>87</v>
      </c>
      <c r="AC1555" s="4" t="s">
        <v>89</v>
      </c>
      <c r="AF1555" s="4" t="s">
        <v>483</v>
      </c>
      <c r="AI1555" s="4" t="s">
        <v>129</v>
      </c>
      <c r="AN1555" s="4" t="s">
        <v>8975</v>
      </c>
      <c r="AQ1555" s="4">
        <v>1987</v>
      </c>
      <c r="AS1555" s="4" t="s">
        <v>9348</v>
      </c>
      <c r="AU1555" s="5">
        <v>38866</v>
      </c>
      <c r="AX1555" s="4" t="s">
        <v>9348</v>
      </c>
      <c r="BD1555" s="4" t="s">
        <v>9349</v>
      </c>
      <c r="BF1555" s="4" t="s">
        <v>9350</v>
      </c>
      <c r="BH1555" s="4" t="s">
        <v>96</v>
      </c>
      <c r="BL1555" s="4" t="s">
        <v>97</v>
      </c>
      <c r="BN1555" s="4" t="s">
        <v>864</v>
      </c>
      <c r="BV1555" s="4" t="s">
        <v>9344</v>
      </c>
      <c r="BY1555" s="4" t="s">
        <v>9351</v>
      </c>
      <c r="CA1555" s="6" t="str">
        <f>CONCATENATE(MID(AX1555,6,2),"/",MID(AX1555,9,2),"/",MID(AX1555,1,4))</f>
        <v>07/05/2010</v>
      </c>
      <c r="CB1555" s="7" t="str">
        <f>MID(BF1555,33,4)</f>
        <v>1594</v>
      </c>
    </row>
    <row r="1556" spans="1:80">
      <c r="A1556" s="12">
        <v>1595</v>
      </c>
      <c r="B1556" s="4">
        <v>2141</v>
      </c>
      <c r="C1556" s="4" t="s">
        <v>256</v>
      </c>
      <c r="E1556" s="4" t="s">
        <v>9352</v>
      </c>
      <c r="J1556" s="4" t="s">
        <v>9340</v>
      </c>
      <c r="R1556" s="4" t="s">
        <v>85</v>
      </c>
      <c r="U1556" s="4" t="s">
        <v>6153</v>
      </c>
      <c r="X1556" s="4" t="s">
        <v>3758</v>
      </c>
      <c r="AC1556" s="4" t="s">
        <v>89</v>
      </c>
      <c r="AI1556" s="4" t="s">
        <v>109</v>
      </c>
      <c r="AN1556" s="4" t="s">
        <v>8975</v>
      </c>
      <c r="AQ1556" s="4">
        <v>1988</v>
      </c>
      <c r="AS1556" s="4" t="s">
        <v>9353</v>
      </c>
      <c r="AU1556" s="5">
        <v>38866</v>
      </c>
      <c r="AX1556" s="4" t="s">
        <v>9353</v>
      </c>
      <c r="BD1556" s="4" t="s">
        <v>9354</v>
      </c>
      <c r="BF1556" s="4" t="s">
        <v>9355</v>
      </c>
      <c r="BH1556" s="4" t="s">
        <v>96</v>
      </c>
      <c r="BL1556" s="4" t="s">
        <v>97</v>
      </c>
      <c r="BN1556" s="4" t="s">
        <v>97</v>
      </c>
      <c r="BV1556" s="4" t="s">
        <v>9356</v>
      </c>
      <c r="BY1556" s="4" t="s">
        <v>9357</v>
      </c>
      <c r="CA1556" s="6" t="str">
        <f>CONCATENATE(MID(AX1556,6,2),"/",MID(AX1556,9,2),"/",MID(AX1556,1,4))</f>
        <v>07/05/2010</v>
      </c>
      <c r="CB1556" s="7" t="str">
        <f>MID(BF1556,33,4)</f>
        <v>1595</v>
      </c>
    </row>
    <row r="1557" spans="1:80">
      <c r="A1557" s="12">
        <v>1596</v>
      </c>
      <c r="B1557" s="4">
        <v>2149</v>
      </c>
      <c r="C1557" s="4" t="s">
        <v>256</v>
      </c>
      <c r="E1557" s="4" t="s">
        <v>9358</v>
      </c>
      <c r="AS1557" s="4" t="s">
        <v>9359</v>
      </c>
      <c r="AU1557" s="5">
        <v>38872</v>
      </c>
      <c r="AX1557" s="4" t="s">
        <v>9359</v>
      </c>
      <c r="BF1557" s="4" t="s">
        <v>9360</v>
      </c>
      <c r="BH1557" s="4" t="s">
        <v>96</v>
      </c>
      <c r="BL1557" s="4" t="s">
        <v>97</v>
      </c>
      <c r="BN1557" s="4" t="s">
        <v>97</v>
      </c>
      <c r="BV1557" s="4" t="s">
        <v>9361</v>
      </c>
      <c r="BY1557" s="4" t="s">
        <v>9362</v>
      </c>
      <c r="CA1557" s="6" t="str">
        <f>CONCATENATE(MID(AX1557,6,2),"/",MID(AX1557,9,2),"/",MID(AX1557,1,4))</f>
        <v>07/06/2010</v>
      </c>
      <c r="CB1557" s="7" t="str">
        <f>MID(BF1557,33,4)</f>
        <v>1596</v>
      </c>
    </row>
    <row r="1558" spans="1:80">
      <c r="A1558" s="12">
        <v>1597</v>
      </c>
      <c r="B1558" s="4">
        <v>2148</v>
      </c>
      <c r="C1558" s="4" t="s">
        <v>256</v>
      </c>
      <c r="E1558" s="4" t="s">
        <v>9363</v>
      </c>
      <c r="R1558" s="4" t="s">
        <v>85</v>
      </c>
      <c r="U1558" s="4" t="s">
        <v>804</v>
      </c>
      <c r="Z1558" s="4" t="s">
        <v>246</v>
      </c>
      <c r="AC1558" s="4" t="s">
        <v>9364</v>
      </c>
      <c r="AI1558" s="4" t="s">
        <v>129</v>
      </c>
      <c r="AN1558" s="4" t="s">
        <v>92</v>
      </c>
      <c r="AS1558" s="4" t="s">
        <v>9365</v>
      </c>
      <c r="AU1558" s="5">
        <v>38872</v>
      </c>
      <c r="AX1558" s="4" t="s">
        <v>9365</v>
      </c>
      <c r="BD1558" s="4" t="s">
        <v>9366</v>
      </c>
      <c r="BF1558" s="4" t="s">
        <v>9367</v>
      </c>
      <c r="BH1558" s="4" t="s">
        <v>96</v>
      </c>
      <c r="BL1558" s="4" t="s">
        <v>97</v>
      </c>
      <c r="BN1558" s="4" t="s">
        <v>97</v>
      </c>
      <c r="BV1558" s="4" t="s">
        <v>9368</v>
      </c>
      <c r="BY1558" s="4" t="s">
        <v>9369</v>
      </c>
      <c r="CA1558" s="6" t="str">
        <f>CONCATENATE(MID(AX1558,6,2),"/",MID(AX1558,9,2),"/",MID(AX1558,1,4))</f>
        <v>07/06/2010</v>
      </c>
      <c r="CB1558" s="7" t="str">
        <f>MID(BF1558,33,4)</f>
        <v>1597</v>
      </c>
    </row>
    <row r="1559" spans="1:80">
      <c r="A1559" s="12">
        <v>1598</v>
      </c>
      <c r="B1559" s="4">
        <v>2147</v>
      </c>
      <c r="C1559" s="4" t="s">
        <v>256</v>
      </c>
      <c r="E1559" s="4" t="s">
        <v>9370</v>
      </c>
      <c r="R1559" s="4" t="s">
        <v>85</v>
      </c>
      <c r="U1559" s="4" t="s">
        <v>594</v>
      </c>
      <c r="AC1559" s="4" t="s">
        <v>89</v>
      </c>
      <c r="AI1559" s="4" t="s">
        <v>129</v>
      </c>
      <c r="AQ1559" s="4">
        <v>1982</v>
      </c>
      <c r="AS1559" s="4" t="s">
        <v>9371</v>
      </c>
      <c r="AU1559" s="5">
        <v>38872</v>
      </c>
      <c r="AX1559" s="4" t="s">
        <v>9371</v>
      </c>
      <c r="BD1559" s="4" t="s">
        <v>9372</v>
      </c>
      <c r="BF1559" s="4" t="s">
        <v>9373</v>
      </c>
      <c r="BH1559" s="4" t="s">
        <v>96</v>
      </c>
      <c r="BL1559" s="4" t="s">
        <v>97</v>
      </c>
      <c r="BN1559" s="4" t="s">
        <v>97</v>
      </c>
      <c r="BV1559" s="4" t="s">
        <v>9374</v>
      </c>
      <c r="BY1559" s="4" t="s">
        <v>9375</v>
      </c>
      <c r="CA1559" s="6" t="str">
        <f>CONCATENATE(MID(AX1559,6,2),"/",MID(AX1559,9,2),"/",MID(AX1559,1,4))</f>
        <v>07/06/2010</v>
      </c>
      <c r="CB1559" s="7" t="str">
        <f>MID(BF1559,33,4)</f>
        <v>1598</v>
      </c>
    </row>
    <row r="1560" spans="1:80">
      <c r="A1560" s="12">
        <v>1599</v>
      </c>
      <c r="B1560" s="4">
        <v>2146</v>
      </c>
      <c r="C1560" s="4" t="s">
        <v>256</v>
      </c>
      <c r="E1560" s="4" t="s">
        <v>9376</v>
      </c>
      <c r="AC1560" s="4" t="s">
        <v>89</v>
      </c>
      <c r="AS1560" s="4" t="s">
        <v>9377</v>
      </c>
      <c r="AU1560" s="5">
        <v>38872</v>
      </c>
      <c r="AX1560" s="4" t="s">
        <v>9377</v>
      </c>
      <c r="BD1560" s="4" t="s">
        <v>9378</v>
      </c>
      <c r="BF1560" s="4" t="s">
        <v>9379</v>
      </c>
      <c r="BH1560" s="4" t="s">
        <v>96</v>
      </c>
      <c r="BL1560" s="4" t="s">
        <v>97</v>
      </c>
      <c r="BN1560" s="4" t="s">
        <v>97</v>
      </c>
      <c r="BV1560" s="4" t="s">
        <v>9380</v>
      </c>
      <c r="BY1560" s="4" t="s">
        <v>9378</v>
      </c>
      <c r="CA1560" s="6" t="str">
        <f>CONCATENATE(MID(AX1560,6,2),"/",MID(AX1560,9,2),"/",MID(AX1560,1,4))</f>
        <v>07/06/2010</v>
      </c>
      <c r="CB1560" s="7" t="str">
        <f>MID(BF1560,33,4)</f>
        <v>1599</v>
      </c>
    </row>
    <row r="1561" spans="1:80">
      <c r="A1561" s="12">
        <v>1600</v>
      </c>
      <c r="B1561" s="4">
        <v>2145</v>
      </c>
      <c r="C1561" s="4" t="s">
        <v>256</v>
      </c>
      <c r="E1561" s="4" t="s">
        <v>9381</v>
      </c>
      <c r="U1561" s="4" t="s">
        <v>86</v>
      </c>
      <c r="AC1561" s="4" t="s">
        <v>89</v>
      </c>
      <c r="AI1561" s="4" t="s">
        <v>129</v>
      </c>
      <c r="AQ1561" s="4">
        <v>1985</v>
      </c>
      <c r="AS1561" s="4" t="s">
        <v>9382</v>
      </c>
      <c r="AU1561" s="5">
        <v>38872</v>
      </c>
      <c r="AX1561" s="4" t="s">
        <v>9382</v>
      </c>
      <c r="BF1561" s="4" t="s">
        <v>9383</v>
      </c>
      <c r="BH1561" s="4" t="s">
        <v>96</v>
      </c>
      <c r="BL1561" s="4" t="s">
        <v>97</v>
      </c>
      <c r="BN1561" s="4" t="s">
        <v>97</v>
      </c>
      <c r="BV1561" s="4" t="s">
        <v>9384</v>
      </c>
      <c r="BY1561" s="4" t="s">
        <v>9385</v>
      </c>
      <c r="CA1561" s="6" t="str">
        <f>CONCATENATE(MID(AX1561,6,2),"/",MID(AX1561,9,2),"/",MID(AX1561,1,4))</f>
        <v>07/06/2010</v>
      </c>
      <c r="CB1561" s="7" t="str">
        <f>MID(BF1561,33,4)</f>
        <v>1600</v>
      </c>
    </row>
    <row r="1562" spans="1:80">
      <c r="A1562" s="12">
        <v>1601</v>
      </c>
      <c r="B1562" s="4">
        <v>2144</v>
      </c>
      <c r="C1562" s="4" t="s">
        <v>256</v>
      </c>
      <c r="E1562" s="4" t="s">
        <v>9386</v>
      </c>
      <c r="R1562" s="4" t="s">
        <v>9387</v>
      </c>
      <c r="U1562" s="4" t="s">
        <v>117</v>
      </c>
      <c r="X1562" s="4" t="s">
        <v>9388</v>
      </c>
      <c r="AC1562" s="4" t="s">
        <v>89</v>
      </c>
      <c r="AF1562" s="4" t="s">
        <v>9389</v>
      </c>
      <c r="AI1562" s="4" t="s">
        <v>129</v>
      </c>
      <c r="AQ1562" s="4">
        <v>1982</v>
      </c>
      <c r="AS1562" s="4" t="s">
        <v>9390</v>
      </c>
      <c r="AU1562" s="5">
        <v>38872</v>
      </c>
      <c r="AX1562" s="4" t="s">
        <v>9390</v>
      </c>
      <c r="BD1562" s="4" t="s">
        <v>9391</v>
      </c>
      <c r="BF1562" s="4" t="s">
        <v>9392</v>
      </c>
      <c r="BH1562" s="4" t="s">
        <v>96</v>
      </c>
      <c r="BL1562" s="4" t="s">
        <v>97</v>
      </c>
      <c r="BN1562" s="4" t="s">
        <v>97</v>
      </c>
      <c r="BV1562" s="4" t="s">
        <v>9393</v>
      </c>
      <c r="BY1562" s="4" t="s">
        <v>9394</v>
      </c>
      <c r="CA1562" s="6" t="str">
        <f>CONCATENATE(MID(AX1562,6,2),"/",MID(AX1562,9,2),"/",MID(AX1562,1,4))</f>
        <v>07/06/2010</v>
      </c>
      <c r="CB1562" s="7" t="str">
        <f>MID(BF1562,33,4)</f>
        <v>1601</v>
      </c>
    </row>
    <row r="1563" spans="1:80">
      <c r="A1563" s="12">
        <v>1602</v>
      </c>
      <c r="B1563" s="4">
        <v>2150</v>
      </c>
      <c r="C1563" s="4" t="s">
        <v>256</v>
      </c>
      <c r="E1563" s="4" t="s">
        <v>9395</v>
      </c>
      <c r="R1563" s="4" t="s">
        <v>9396</v>
      </c>
      <c r="U1563" s="4" t="s">
        <v>117</v>
      </c>
      <c r="AF1563" s="4" t="s">
        <v>108</v>
      </c>
      <c r="AI1563" s="4" t="s">
        <v>91</v>
      </c>
      <c r="AN1563" s="4" t="s">
        <v>9397</v>
      </c>
      <c r="AS1563" s="4" t="s">
        <v>9398</v>
      </c>
      <c r="AU1563" s="5">
        <v>38871</v>
      </c>
      <c r="AX1563" s="4" t="s">
        <v>9398</v>
      </c>
      <c r="BD1563" s="4" t="s">
        <v>9399</v>
      </c>
      <c r="BF1563" s="4" t="s">
        <v>9400</v>
      </c>
      <c r="BL1563" s="4" t="s">
        <v>97</v>
      </c>
      <c r="BN1563" s="4" t="s">
        <v>97</v>
      </c>
      <c r="BV1563" s="4" t="s">
        <v>9401</v>
      </c>
      <c r="BY1563" s="4" t="s">
        <v>9402</v>
      </c>
      <c r="CA1563" s="6" t="str">
        <f>CONCATENATE(MID(AX1563,6,2),"/",MID(AX1563,9,2),"/",MID(AX1563,1,4))</f>
        <v>07/08/2010</v>
      </c>
      <c r="CB1563" s="7" t="str">
        <f>MID(BF1563,33,4)</f>
        <v>1602</v>
      </c>
    </row>
    <row r="1564" spans="1:80">
      <c r="A1564" s="12">
        <v>1603</v>
      </c>
      <c r="B1564" s="4">
        <v>2151</v>
      </c>
      <c r="C1564" s="4" t="s">
        <v>256</v>
      </c>
      <c r="E1564" s="4" t="s">
        <v>9403</v>
      </c>
      <c r="R1564" s="4" t="s">
        <v>85</v>
      </c>
      <c r="AC1564" s="4" t="s">
        <v>9404</v>
      </c>
      <c r="AF1564" s="4" t="s">
        <v>90</v>
      </c>
      <c r="AI1564" s="4" t="s">
        <v>109</v>
      </c>
      <c r="AN1564" s="4" t="s">
        <v>9405</v>
      </c>
      <c r="AQ1564" s="4">
        <v>1991</v>
      </c>
      <c r="AS1564" s="4" t="s">
        <v>9406</v>
      </c>
      <c r="AU1564" s="5">
        <v>38888</v>
      </c>
      <c r="AX1564" s="4" t="s">
        <v>9406</v>
      </c>
      <c r="BD1564" s="4" t="s">
        <v>9407</v>
      </c>
      <c r="BF1564" s="4" t="s">
        <v>9408</v>
      </c>
      <c r="BH1564" s="4" t="s">
        <v>9409</v>
      </c>
      <c r="BL1564" s="4" t="s">
        <v>97</v>
      </c>
      <c r="BN1564" s="4" t="s">
        <v>97</v>
      </c>
      <c r="BV1564" s="4" t="s">
        <v>9410</v>
      </c>
      <c r="BY1564" s="4" t="s">
        <v>9411</v>
      </c>
      <c r="CA1564" s="6" t="str">
        <f>CONCATENATE(MID(AX1564,6,2),"/",MID(AX1564,9,2),"/",MID(AX1564,1,4))</f>
        <v>07/08/2010</v>
      </c>
      <c r="CB1564" s="7" t="str">
        <f>MID(BF1564,33,4)</f>
        <v>1603</v>
      </c>
    </row>
    <row r="1565" spans="1:80">
      <c r="A1565" s="12">
        <v>1604</v>
      </c>
      <c r="B1565" s="4">
        <v>2155</v>
      </c>
      <c r="C1565" s="4" t="s">
        <v>256</v>
      </c>
      <c r="E1565" s="4" t="s">
        <v>9433</v>
      </c>
      <c r="R1565" s="4" t="s">
        <v>85</v>
      </c>
      <c r="U1565" s="4" t="s">
        <v>9434</v>
      </c>
      <c r="X1565" s="4" t="s">
        <v>89</v>
      </c>
      <c r="AC1565" s="4" t="s">
        <v>89</v>
      </c>
      <c r="AF1565" s="4" t="s">
        <v>118</v>
      </c>
      <c r="AI1565" s="4" t="s">
        <v>119</v>
      </c>
      <c r="AN1565" s="4" t="s">
        <v>1721</v>
      </c>
      <c r="AQ1565" s="4">
        <v>1979</v>
      </c>
      <c r="AT1565" s="4" t="s">
        <v>9435</v>
      </c>
      <c r="AV1565" s="5">
        <v>38872</v>
      </c>
      <c r="AX1565" s="4" t="s">
        <v>9435</v>
      </c>
      <c r="AY1565" s="4" t="s">
        <v>9435</v>
      </c>
      <c r="BD1565" s="4" t="s">
        <v>9436</v>
      </c>
      <c r="BF1565" s="4" t="s">
        <v>9437</v>
      </c>
      <c r="BG1565" s="4" t="s">
        <v>9437</v>
      </c>
      <c r="BH1565" s="4" t="s">
        <v>96</v>
      </c>
      <c r="BL1565" s="4" t="s">
        <v>97</v>
      </c>
      <c r="BN1565" s="4" t="s">
        <v>97</v>
      </c>
      <c r="BV1565" s="4" t="s">
        <v>9438</v>
      </c>
      <c r="BY1565" s="4" t="s">
        <v>9439</v>
      </c>
      <c r="CA1565" s="8" t="str">
        <f>CONCATENATE(MID(AX1565,6,2),"/",MID(AX1565,9,2),"/",MID(AX1565,1,4))</f>
        <v>07/08/2010</v>
      </c>
      <c r="CB1565" s="7" t="str">
        <f>MID(BF1565,33,4)</f>
        <v>1604</v>
      </c>
    </row>
    <row r="1566" spans="1:80">
      <c r="A1566" s="12">
        <v>1605</v>
      </c>
      <c r="B1566" s="4">
        <v>2154</v>
      </c>
      <c r="C1566" s="4" t="s">
        <v>256</v>
      </c>
      <c r="E1566" s="4" t="s">
        <v>9412</v>
      </c>
      <c r="R1566" s="4" t="s">
        <v>9413</v>
      </c>
      <c r="U1566" s="4" t="s">
        <v>280</v>
      </c>
      <c r="X1566" s="4" t="s">
        <v>5205</v>
      </c>
      <c r="AI1566" s="4" t="s">
        <v>129</v>
      </c>
      <c r="AN1566" s="4" t="s">
        <v>724</v>
      </c>
      <c r="AQ1566" s="4">
        <v>1978</v>
      </c>
      <c r="AS1566" s="4" t="s">
        <v>9414</v>
      </c>
      <c r="AU1566" s="5">
        <v>38872</v>
      </c>
      <c r="AX1566" s="4" t="s">
        <v>9414</v>
      </c>
      <c r="BD1566" s="4" t="s">
        <v>9415</v>
      </c>
      <c r="BF1566" s="4" t="s">
        <v>9416</v>
      </c>
      <c r="BH1566" s="4" t="s">
        <v>96</v>
      </c>
      <c r="BL1566" s="4" t="s">
        <v>97</v>
      </c>
      <c r="BN1566" s="4" t="s">
        <v>97</v>
      </c>
      <c r="BV1566" s="4" t="s">
        <v>9417</v>
      </c>
      <c r="BY1566" s="4" t="s">
        <v>9418</v>
      </c>
      <c r="CA1566" s="6" t="str">
        <f>CONCATENATE(MID(AX1566,6,2),"/",MID(AX1566,9,2),"/",MID(AX1566,1,4))</f>
        <v>07/08/2010</v>
      </c>
      <c r="CB1566" s="7" t="str">
        <f>MID(BF1566,33,4)</f>
        <v>1605</v>
      </c>
    </row>
    <row r="1567" spans="1:80">
      <c r="A1567" s="12">
        <v>1606</v>
      </c>
      <c r="B1567" s="4">
        <v>2153</v>
      </c>
      <c r="C1567" s="4" t="s">
        <v>256</v>
      </c>
      <c r="E1567" s="4" t="s">
        <v>9419</v>
      </c>
      <c r="X1567" s="4" t="s">
        <v>9420</v>
      </c>
      <c r="AC1567" s="4" t="s">
        <v>9421</v>
      </c>
      <c r="AS1567" s="4" t="s">
        <v>9422</v>
      </c>
      <c r="AU1567" s="5">
        <v>38872</v>
      </c>
      <c r="AX1567" s="4" t="s">
        <v>9422</v>
      </c>
      <c r="BF1567" s="4" t="s">
        <v>9423</v>
      </c>
      <c r="BH1567" s="4" t="s">
        <v>96</v>
      </c>
      <c r="BL1567" s="4" t="s">
        <v>97</v>
      </c>
      <c r="BN1567" s="4" t="s">
        <v>97</v>
      </c>
      <c r="BV1567" s="4" t="s">
        <v>9424</v>
      </c>
      <c r="BY1567" s="4" t="s">
        <v>9425</v>
      </c>
      <c r="CA1567" s="6" t="str">
        <f>CONCATENATE(MID(AX1567,6,2),"/",MID(AX1567,9,2),"/",MID(AX1567,1,4))</f>
        <v>07/08/2010</v>
      </c>
      <c r="CB1567" s="7" t="str">
        <f>MID(BF1567,33,4)</f>
        <v>1606</v>
      </c>
    </row>
    <row r="1568" spans="1:80">
      <c r="A1568" s="12">
        <v>1607</v>
      </c>
      <c r="B1568" s="4">
        <v>2152</v>
      </c>
      <c r="C1568" s="4" t="s">
        <v>256</v>
      </c>
      <c r="E1568" s="4" t="s">
        <v>9426</v>
      </c>
      <c r="U1568" s="4" t="s">
        <v>594</v>
      </c>
      <c r="AI1568" s="4" t="s">
        <v>109</v>
      </c>
      <c r="AN1568" s="4" t="s">
        <v>9427</v>
      </c>
      <c r="AQ1568" s="4">
        <v>1984</v>
      </c>
      <c r="AS1568" s="4" t="s">
        <v>9428</v>
      </c>
      <c r="AU1568" s="5">
        <v>38872</v>
      </c>
      <c r="AX1568" s="4" t="s">
        <v>9428</v>
      </c>
      <c r="BD1568" s="4" t="s">
        <v>9429</v>
      </c>
      <c r="BF1568" s="4" t="s">
        <v>9430</v>
      </c>
      <c r="BH1568" s="4" t="s">
        <v>96</v>
      </c>
      <c r="BL1568" s="4" t="s">
        <v>97</v>
      </c>
      <c r="BN1568" s="4" t="s">
        <v>97</v>
      </c>
      <c r="BV1568" s="4" t="s">
        <v>9431</v>
      </c>
      <c r="BY1568" s="4" t="s">
        <v>9432</v>
      </c>
      <c r="CA1568" s="6" t="str">
        <f>CONCATENATE(MID(AX1568,6,2),"/",MID(AX1568,9,2),"/",MID(AX1568,1,4))</f>
        <v>07/08/2010</v>
      </c>
      <c r="CB1568" s="7" t="str">
        <f>MID(BF1568,33,4)</f>
        <v>1607</v>
      </c>
    </row>
    <row r="1569" spans="1:80">
      <c r="A1569" s="12">
        <v>1608</v>
      </c>
      <c r="B1569" s="4">
        <v>2156</v>
      </c>
      <c r="C1569" s="4" t="s">
        <v>256</v>
      </c>
      <c r="AS1569" s="4" t="s">
        <v>9440</v>
      </c>
      <c r="AX1569" s="4" t="s">
        <v>9440</v>
      </c>
      <c r="BF1569" s="4" t="s">
        <v>9441</v>
      </c>
      <c r="BL1569" s="4" t="s">
        <v>864</v>
      </c>
      <c r="BN1569" s="4" t="s">
        <v>864</v>
      </c>
      <c r="BY1569" s="4" t="s">
        <v>9442</v>
      </c>
      <c r="CA1569" s="6" t="str">
        <f>CONCATENATE(MID(AX1569,6,2),"/",MID(AX1569,9,2),"/",MID(AX1569,1,4))</f>
        <v>07/12/2010</v>
      </c>
      <c r="CB1569" s="7" t="str">
        <f>MID(BF1569,33,4)</f>
        <v>1608</v>
      </c>
    </row>
    <row r="1570" spans="1:80">
      <c r="A1570" s="12">
        <v>1609</v>
      </c>
      <c r="B1570" s="4">
        <v>2157</v>
      </c>
      <c r="C1570" s="4" t="s">
        <v>256</v>
      </c>
      <c r="E1570" s="4" t="s">
        <v>9443</v>
      </c>
      <c r="AQ1570" s="4">
        <v>1991</v>
      </c>
      <c r="AS1570" s="4" t="s">
        <v>9444</v>
      </c>
      <c r="AX1570" s="4" t="s">
        <v>9444</v>
      </c>
      <c r="BF1570" s="4" t="s">
        <v>9445</v>
      </c>
      <c r="BL1570" s="4" t="s">
        <v>97</v>
      </c>
      <c r="BN1570" s="4" t="s">
        <v>97</v>
      </c>
      <c r="BY1570" s="4" t="s">
        <v>8614</v>
      </c>
      <c r="CA1570" s="6" t="str">
        <f>CONCATENATE(MID(AX1570,6,2),"/",MID(AX1570,9,2),"/",MID(AX1570,1,4))</f>
        <v>07/15/2010</v>
      </c>
      <c r="CB1570" s="7" t="str">
        <f>MID(BF1570,33,4)</f>
        <v>1609</v>
      </c>
    </row>
    <row r="1571" spans="1:80">
      <c r="A1571" s="12">
        <v>1610</v>
      </c>
      <c r="B1571" s="4">
        <v>2160</v>
      </c>
      <c r="C1571" s="4" t="s">
        <v>256</v>
      </c>
      <c r="E1571" s="4" t="s">
        <v>9446</v>
      </c>
      <c r="J1571" s="4" t="s">
        <v>400</v>
      </c>
      <c r="R1571" s="4" t="s">
        <v>250</v>
      </c>
      <c r="U1571" s="4" t="s">
        <v>6022</v>
      </c>
      <c r="X1571" s="4" t="s">
        <v>3950</v>
      </c>
      <c r="Z1571" s="4" t="s">
        <v>9447</v>
      </c>
      <c r="AC1571" s="4" t="s">
        <v>9448</v>
      </c>
      <c r="AF1571" s="4" t="s">
        <v>2864</v>
      </c>
      <c r="AI1571" s="4" t="s">
        <v>91</v>
      </c>
      <c r="AN1571" s="4" t="s">
        <v>1721</v>
      </c>
      <c r="AQ1571" s="5">
        <v>29564</v>
      </c>
      <c r="AS1571" s="4" t="s">
        <v>9449</v>
      </c>
      <c r="AU1571" s="5">
        <v>38904</v>
      </c>
      <c r="AX1571" s="4" t="s">
        <v>9449</v>
      </c>
      <c r="BD1571" s="4" t="s">
        <v>9450</v>
      </c>
      <c r="BF1571" s="4" t="s">
        <v>9451</v>
      </c>
      <c r="BH1571" s="4" t="s">
        <v>9452</v>
      </c>
      <c r="BL1571" s="4" t="s">
        <v>97</v>
      </c>
      <c r="BN1571" s="4" t="s">
        <v>97</v>
      </c>
      <c r="BV1571" s="4" t="s">
        <v>9453</v>
      </c>
      <c r="BY1571" s="4" t="s">
        <v>9454</v>
      </c>
      <c r="CA1571" s="6" t="str">
        <f>CONCATENATE(MID(AX1571,6,2),"/",MID(AX1571,9,2),"/",MID(AX1571,1,4))</f>
        <v>07/15/2010</v>
      </c>
      <c r="CB1571" s="7" t="str">
        <f>MID(BF1571,33,4)</f>
        <v>1610</v>
      </c>
    </row>
    <row r="1572" spans="1:80">
      <c r="A1572" s="12">
        <v>1611</v>
      </c>
      <c r="B1572" s="4">
        <v>2159</v>
      </c>
      <c r="C1572" s="4" t="s">
        <v>256</v>
      </c>
      <c r="E1572" s="4" t="s">
        <v>9455</v>
      </c>
      <c r="J1572" s="4" t="s">
        <v>400</v>
      </c>
      <c r="R1572" s="4" t="s">
        <v>85</v>
      </c>
      <c r="U1572" s="4" t="s">
        <v>6128</v>
      </c>
      <c r="AI1572" s="4" t="s">
        <v>91</v>
      </c>
      <c r="AQ1572" s="4" t="s">
        <v>9456</v>
      </c>
      <c r="AS1572" s="4" t="s">
        <v>9457</v>
      </c>
      <c r="AU1572" s="5">
        <v>38904</v>
      </c>
      <c r="AX1572" s="4" t="s">
        <v>9457</v>
      </c>
      <c r="BD1572" s="4" t="s">
        <v>9458</v>
      </c>
      <c r="BF1572" s="4" t="s">
        <v>9459</v>
      </c>
      <c r="BH1572" s="4" t="s">
        <v>96</v>
      </c>
      <c r="BL1572" s="4" t="s">
        <v>97</v>
      </c>
      <c r="BN1572" s="4" t="s">
        <v>97</v>
      </c>
      <c r="BV1572" s="4" t="s">
        <v>9460</v>
      </c>
      <c r="BY1572" s="4" t="s">
        <v>9461</v>
      </c>
      <c r="CA1572" s="6" t="str">
        <f>CONCATENATE(MID(AX1572,6,2),"/",MID(AX1572,9,2),"/",MID(AX1572,1,4))</f>
        <v>07/15/2010</v>
      </c>
      <c r="CB1572" s="7" t="str">
        <f>MID(BF1572,33,4)</f>
        <v>1611</v>
      </c>
    </row>
    <row r="1573" spans="1:80">
      <c r="A1573" s="12">
        <v>1612</v>
      </c>
      <c r="B1573" s="4">
        <v>2174</v>
      </c>
      <c r="C1573" s="4" t="s">
        <v>256</v>
      </c>
      <c r="E1573" s="4" t="s">
        <v>9462</v>
      </c>
      <c r="AI1573" s="4" t="s">
        <v>91</v>
      </c>
      <c r="AQ1573" s="4">
        <v>1992</v>
      </c>
      <c r="AS1573" s="4" t="s">
        <v>9463</v>
      </c>
      <c r="AU1573" s="5">
        <v>38926</v>
      </c>
      <c r="AX1573" s="4" t="s">
        <v>9463</v>
      </c>
      <c r="BD1573" s="4" t="s">
        <v>9464</v>
      </c>
      <c r="BF1573" s="4" t="s">
        <v>9465</v>
      </c>
      <c r="BL1573" s="4" t="s">
        <v>97</v>
      </c>
      <c r="BN1573" s="4" t="s">
        <v>97</v>
      </c>
      <c r="BV1573" s="4" t="s">
        <v>9466</v>
      </c>
      <c r="BY1573" s="4" t="s">
        <v>9467</v>
      </c>
      <c r="CA1573" s="6" t="str">
        <f>CONCATENATE(MID(AX1573,6,2),"/",MID(AX1573,9,2),"/",MID(AX1573,1,4))</f>
        <v>07/30/2010</v>
      </c>
      <c r="CB1573" s="7" t="str">
        <f>MID(BF1573,33,4)</f>
        <v>1612</v>
      </c>
    </row>
    <row r="1574" spans="1:80">
      <c r="A1574" s="12">
        <v>1614</v>
      </c>
      <c r="B1574" s="4">
        <v>2169</v>
      </c>
      <c r="C1574" s="4" t="s">
        <v>256</v>
      </c>
      <c r="J1574" s="4" t="s">
        <v>9468</v>
      </c>
      <c r="AS1574" s="4" t="s">
        <v>9469</v>
      </c>
      <c r="AU1574" s="5">
        <v>38923</v>
      </c>
      <c r="AX1574" s="4" t="s">
        <v>9469</v>
      </c>
      <c r="BF1574" s="4" t="s">
        <v>9470</v>
      </c>
      <c r="BL1574" s="4" t="s">
        <v>97</v>
      </c>
      <c r="BN1574" s="4" t="s">
        <v>97</v>
      </c>
      <c r="BV1574" s="4" t="s">
        <v>9471</v>
      </c>
      <c r="BY1574" s="4" t="s">
        <v>9472</v>
      </c>
      <c r="CA1574" s="6" t="str">
        <f>CONCATENATE(MID(AX1574,6,2),"/",MID(AX1574,9,2),"/",MID(AX1574,1,4))</f>
        <v>07/30/2010</v>
      </c>
      <c r="CB1574" s="7" t="str">
        <f>MID(BF1574,33,4)</f>
        <v>1614</v>
      </c>
    </row>
    <row r="1575" spans="1:80">
      <c r="A1575" s="12">
        <v>1615</v>
      </c>
      <c r="B1575" s="4">
        <v>2168</v>
      </c>
      <c r="C1575" s="4" t="s">
        <v>256</v>
      </c>
      <c r="E1575" s="4" t="s">
        <v>9473</v>
      </c>
      <c r="U1575" s="4" t="s">
        <v>6022</v>
      </c>
      <c r="AF1575" s="4" t="s">
        <v>118</v>
      </c>
      <c r="AI1575" s="4" t="s">
        <v>91</v>
      </c>
      <c r="AQ1575" s="4">
        <v>1993</v>
      </c>
      <c r="AS1575" s="4" t="s">
        <v>9474</v>
      </c>
      <c r="AU1575" s="5">
        <v>38924</v>
      </c>
      <c r="AX1575" s="4" t="s">
        <v>9474</v>
      </c>
      <c r="BF1575" s="4" t="s">
        <v>9475</v>
      </c>
      <c r="BL1575" s="4" t="s">
        <v>864</v>
      </c>
      <c r="BN1575" s="4" t="s">
        <v>864</v>
      </c>
      <c r="BV1575" s="4" t="s">
        <v>9467</v>
      </c>
      <c r="BY1575" s="4" t="s">
        <v>9476</v>
      </c>
      <c r="CA1575" s="6" t="str">
        <f>CONCATENATE(MID(AX1575,6,2),"/",MID(AX1575,9,2),"/",MID(AX1575,1,4))</f>
        <v>07/30/2010</v>
      </c>
      <c r="CB1575" s="7" t="str">
        <f>MID(BF1575,33,4)</f>
        <v>1615</v>
      </c>
    </row>
    <row r="1576" spans="1:80">
      <c r="A1576" s="12">
        <v>1616</v>
      </c>
      <c r="B1576" s="4">
        <v>2167</v>
      </c>
      <c r="C1576" s="4" t="s">
        <v>256</v>
      </c>
      <c r="U1576" s="4" t="s">
        <v>625</v>
      </c>
      <c r="AS1576" s="4" t="s">
        <v>9477</v>
      </c>
      <c r="AU1576" s="5">
        <v>38924</v>
      </c>
      <c r="AX1576" s="4" t="s">
        <v>9477</v>
      </c>
      <c r="BD1576" s="4" t="s">
        <v>9478</v>
      </c>
      <c r="BF1576" s="4" t="s">
        <v>9479</v>
      </c>
      <c r="BL1576" s="4" t="s">
        <v>97</v>
      </c>
      <c r="BN1576" s="4" t="s">
        <v>97</v>
      </c>
      <c r="BY1576" s="4" t="s">
        <v>9480</v>
      </c>
      <c r="CA1576" s="6" t="str">
        <f>CONCATENATE(MID(AX1576,6,2),"/",MID(AX1576,9,2),"/",MID(AX1576,1,4))</f>
        <v>07/30/2010</v>
      </c>
      <c r="CB1576" s="7" t="str">
        <f>MID(BF1576,33,4)</f>
        <v>1616</v>
      </c>
    </row>
    <row r="1577" spans="1:80">
      <c r="A1577" s="12">
        <v>1617</v>
      </c>
      <c r="B1577" s="4">
        <v>2161</v>
      </c>
      <c r="C1577" s="4" t="s">
        <v>256</v>
      </c>
      <c r="E1577" s="4" t="s">
        <v>9481</v>
      </c>
      <c r="J1577" s="4" t="s">
        <v>400</v>
      </c>
      <c r="R1577" s="4" t="s">
        <v>85</v>
      </c>
      <c r="U1577" s="4" t="s">
        <v>2481</v>
      </c>
      <c r="X1577" s="4" t="s">
        <v>4599</v>
      </c>
      <c r="Z1577" s="4" t="s">
        <v>9482</v>
      </c>
      <c r="AC1577" s="4" t="s">
        <v>89</v>
      </c>
      <c r="AF1577" s="4" t="s">
        <v>405</v>
      </c>
      <c r="AI1577" s="4" t="s">
        <v>91</v>
      </c>
      <c r="AN1577" s="4" t="s">
        <v>130</v>
      </c>
      <c r="AQ1577" s="4">
        <v>1988</v>
      </c>
      <c r="AS1577" s="4" t="s">
        <v>9483</v>
      </c>
      <c r="AU1577" s="5">
        <v>38906</v>
      </c>
      <c r="AX1577" s="4" t="s">
        <v>9483</v>
      </c>
      <c r="BD1577" s="4" t="s">
        <v>9484</v>
      </c>
      <c r="BF1577" s="4" t="s">
        <v>9485</v>
      </c>
      <c r="BH1577" s="4" t="s">
        <v>96</v>
      </c>
      <c r="BL1577" s="4" t="s">
        <v>97</v>
      </c>
      <c r="BN1577" s="4" t="s">
        <v>97</v>
      </c>
      <c r="BV1577" s="4" t="s">
        <v>9486</v>
      </c>
      <c r="BY1577" s="4" t="s">
        <v>9487</v>
      </c>
      <c r="CA1577" s="6" t="str">
        <f>CONCATENATE(MID(AX1577,6,2),"/",MID(AX1577,9,2),"/",MID(AX1577,1,4))</f>
        <v>07/30/2010</v>
      </c>
      <c r="CB1577" s="7" t="str">
        <f>MID(BF1577,33,4)</f>
        <v>1617</v>
      </c>
    </row>
    <row r="1578" spans="1:80">
      <c r="A1578" s="12">
        <v>1618</v>
      </c>
      <c r="B1578" s="4">
        <v>2187</v>
      </c>
      <c r="C1578" s="4" t="s">
        <v>256</v>
      </c>
      <c r="E1578" s="4" t="s">
        <v>9488</v>
      </c>
      <c r="J1578" s="4" t="s">
        <v>9489</v>
      </c>
      <c r="P1578" s="4" t="s">
        <v>104</v>
      </c>
      <c r="R1578" s="4" t="s">
        <v>116</v>
      </c>
      <c r="U1578" s="4" t="s">
        <v>280</v>
      </c>
      <c r="AI1578" s="4" t="s">
        <v>91</v>
      </c>
      <c r="AQ1578" s="4">
        <v>1976</v>
      </c>
      <c r="AS1578" s="4" t="s">
        <v>9490</v>
      </c>
      <c r="AU1578" s="5">
        <v>38877</v>
      </c>
      <c r="AX1578" s="4" t="s">
        <v>9490</v>
      </c>
      <c r="BD1578" s="4" t="s">
        <v>9491</v>
      </c>
      <c r="BF1578" s="4" t="s">
        <v>9492</v>
      </c>
      <c r="BL1578" s="4" t="s">
        <v>97</v>
      </c>
      <c r="BN1578" s="4" t="s">
        <v>97</v>
      </c>
      <c r="BV1578" s="4" t="s">
        <v>9493</v>
      </c>
      <c r="BY1578" s="4" t="s">
        <v>9494</v>
      </c>
      <c r="CA1578" s="6" t="str">
        <f>CONCATENATE(MID(AX1578,6,2),"/",MID(AX1578,9,2),"/",MID(AX1578,1,4))</f>
        <v>08/04/2010</v>
      </c>
      <c r="CB1578" s="7" t="str">
        <f>MID(BF1578,33,4)</f>
        <v>1618</v>
      </c>
    </row>
    <row r="1579" spans="1:80">
      <c r="A1579" s="12">
        <v>1619</v>
      </c>
      <c r="B1579" s="4">
        <v>2186</v>
      </c>
      <c r="C1579" s="4" t="s">
        <v>256</v>
      </c>
      <c r="E1579" s="4" t="s">
        <v>9495</v>
      </c>
      <c r="P1579" s="4" t="s">
        <v>104</v>
      </c>
      <c r="R1579" s="4" t="s">
        <v>85</v>
      </c>
      <c r="U1579" s="4" t="s">
        <v>829</v>
      </c>
      <c r="AI1579" s="4" t="s">
        <v>91</v>
      </c>
      <c r="AQ1579" s="4">
        <v>1960</v>
      </c>
      <c r="AS1579" s="4" t="s">
        <v>9496</v>
      </c>
      <c r="AU1579" s="5">
        <v>38897</v>
      </c>
      <c r="AX1579" s="4" t="s">
        <v>9496</v>
      </c>
      <c r="BD1579" s="4" t="s">
        <v>9497</v>
      </c>
      <c r="BF1579" s="4" t="s">
        <v>9498</v>
      </c>
      <c r="BL1579" s="4" t="s">
        <v>97</v>
      </c>
      <c r="BN1579" s="4" t="s">
        <v>97</v>
      </c>
      <c r="BV1579" s="4" t="s">
        <v>9499</v>
      </c>
      <c r="BY1579" s="4" t="s">
        <v>2150</v>
      </c>
      <c r="CA1579" s="6" t="str">
        <f>CONCATENATE(MID(AX1579,6,2),"/",MID(AX1579,9,2),"/",MID(AX1579,1,4))</f>
        <v>08/04/2010</v>
      </c>
      <c r="CB1579" s="7" t="str">
        <f>MID(BF1579,33,4)</f>
        <v>1619</v>
      </c>
    </row>
    <row r="1580" spans="1:80">
      <c r="A1580" s="12">
        <v>1620</v>
      </c>
      <c r="B1580" s="4">
        <v>2185</v>
      </c>
      <c r="C1580" s="4" t="s">
        <v>256</v>
      </c>
      <c r="E1580" s="4" t="s">
        <v>9500</v>
      </c>
      <c r="P1580" s="4" t="s">
        <v>104</v>
      </c>
      <c r="R1580" s="4" t="s">
        <v>1470</v>
      </c>
      <c r="U1580" s="4" t="s">
        <v>117</v>
      </c>
      <c r="AI1580" s="4" t="s">
        <v>109</v>
      </c>
      <c r="AQ1580" s="4">
        <v>1971</v>
      </c>
      <c r="AS1580" s="4" t="s">
        <v>9501</v>
      </c>
      <c r="AU1580" s="4" t="s">
        <v>9502</v>
      </c>
      <c r="AX1580" s="4" t="s">
        <v>9501</v>
      </c>
      <c r="BF1580" s="4" t="s">
        <v>9503</v>
      </c>
      <c r="BL1580" s="4" t="s">
        <v>97</v>
      </c>
      <c r="BN1580" s="4" t="s">
        <v>97</v>
      </c>
      <c r="BV1580" s="4" t="s">
        <v>9504</v>
      </c>
      <c r="BY1580" s="4" t="s">
        <v>9505</v>
      </c>
      <c r="CA1580" s="6" t="str">
        <f>CONCATENATE(MID(AX1580,6,2),"/",MID(AX1580,9,2),"/",MID(AX1580,1,4))</f>
        <v>08/04/2010</v>
      </c>
      <c r="CB1580" s="7" t="str">
        <f>MID(BF1580,33,4)</f>
        <v>1620</v>
      </c>
    </row>
    <row r="1581" spans="1:80">
      <c r="A1581" s="12">
        <v>1621</v>
      </c>
      <c r="B1581" s="4">
        <v>2184</v>
      </c>
      <c r="C1581" s="4" t="s">
        <v>256</v>
      </c>
      <c r="E1581" s="4" t="s">
        <v>9506</v>
      </c>
      <c r="P1581" s="4" t="s">
        <v>104</v>
      </c>
      <c r="R1581" s="4" t="s">
        <v>9507</v>
      </c>
      <c r="U1581" s="4" t="s">
        <v>739</v>
      </c>
      <c r="X1581" s="4" t="s">
        <v>9507</v>
      </c>
      <c r="AI1581" s="4" t="s">
        <v>109</v>
      </c>
      <c r="AQ1581" s="4">
        <v>1977</v>
      </c>
      <c r="AS1581" s="4" t="s">
        <v>9508</v>
      </c>
      <c r="AU1581" s="5">
        <v>38897</v>
      </c>
      <c r="AX1581" s="4" t="s">
        <v>9508</v>
      </c>
      <c r="BD1581" s="4" t="s">
        <v>9509</v>
      </c>
      <c r="BF1581" s="4" t="s">
        <v>9510</v>
      </c>
      <c r="BL1581" s="4" t="s">
        <v>97</v>
      </c>
      <c r="BN1581" s="4" t="s">
        <v>97</v>
      </c>
      <c r="BV1581" s="4" t="s">
        <v>9511</v>
      </c>
      <c r="BY1581" s="4" t="s">
        <v>9512</v>
      </c>
      <c r="CA1581" s="6" t="str">
        <f>CONCATENATE(MID(AX1581,6,2),"/",MID(AX1581,9,2),"/",MID(AX1581,1,4))</f>
        <v>08/04/2010</v>
      </c>
      <c r="CB1581" s="7" t="str">
        <f>MID(BF1581,33,4)</f>
        <v>1621</v>
      </c>
    </row>
    <row r="1582" spans="1:80">
      <c r="A1582" s="12">
        <v>1622</v>
      </c>
      <c r="B1582" s="4">
        <v>2183</v>
      </c>
      <c r="C1582" s="4" t="s">
        <v>256</v>
      </c>
      <c r="E1582" s="4" t="s">
        <v>9513</v>
      </c>
      <c r="P1582" s="4" t="s">
        <v>104</v>
      </c>
      <c r="R1582" s="4" t="s">
        <v>9514</v>
      </c>
      <c r="U1582" s="4" t="s">
        <v>594</v>
      </c>
      <c r="X1582" s="4" t="s">
        <v>174</v>
      </c>
      <c r="AI1582" s="4" t="s">
        <v>109</v>
      </c>
      <c r="AN1582" s="4" t="s">
        <v>9514</v>
      </c>
      <c r="AQ1582" s="4">
        <v>1978</v>
      </c>
      <c r="AS1582" s="4" t="s">
        <v>9515</v>
      </c>
      <c r="AU1582" s="5">
        <v>38883</v>
      </c>
      <c r="AX1582" s="4" t="s">
        <v>9515</v>
      </c>
      <c r="BD1582" s="4" t="s">
        <v>9516</v>
      </c>
      <c r="BF1582" s="4" t="s">
        <v>9517</v>
      </c>
      <c r="BH1582" s="4" t="s">
        <v>2837</v>
      </c>
      <c r="BL1582" s="4" t="s">
        <v>97</v>
      </c>
      <c r="BN1582" s="4" t="s">
        <v>97</v>
      </c>
      <c r="BV1582" s="4" t="s">
        <v>9518</v>
      </c>
      <c r="BY1582" s="4" t="s">
        <v>9519</v>
      </c>
      <c r="CA1582" s="6" t="str">
        <f>CONCATENATE(MID(AX1582,6,2),"/",MID(AX1582,9,2),"/",MID(AX1582,1,4))</f>
        <v>08/04/2010</v>
      </c>
      <c r="CB1582" s="7" t="str">
        <f>MID(BF1582,33,4)</f>
        <v>1622</v>
      </c>
    </row>
    <row r="1583" spans="1:80">
      <c r="A1583" s="12">
        <v>1623</v>
      </c>
      <c r="B1583" s="4">
        <v>2181</v>
      </c>
      <c r="C1583" s="4" t="s">
        <v>256</v>
      </c>
      <c r="E1583" s="4" t="s">
        <v>9520</v>
      </c>
      <c r="P1583" s="4" t="s">
        <v>104</v>
      </c>
      <c r="R1583" s="4" t="s">
        <v>9521</v>
      </c>
      <c r="U1583" s="4" t="s">
        <v>280</v>
      </c>
      <c r="AI1583" s="4" t="s">
        <v>91</v>
      </c>
      <c r="AQ1583" s="4">
        <v>1975</v>
      </c>
      <c r="AS1583" s="4" t="s">
        <v>9522</v>
      </c>
      <c r="AU1583" s="5">
        <v>38897</v>
      </c>
      <c r="AX1583" s="4" t="s">
        <v>9522</v>
      </c>
      <c r="BD1583" s="4" t="s">
        <v>9523</v>
      </c>
      <c r="BF1583" s="4" t="s">
        <v>9524</v>
      </c>
      <c r="BL1583" s="4" t="s">
        <v>97</v>
      </c>
      <c r="BN1583" s="4" t="s">
        <v>97</v>
      </c>
      <c r="BV1583" s="4" t="s">
        <v>9525</v>
      </c>
      <c r="BY1583" s="4" t="s">
        <v>9526</v>
      </c>
      <c r="CA1583" s="6" t="str">
        <f>CONCATENATE(MID(AX1583,6,2),"/",MID(AX1583,9,2),"/",MID(AX1583,1,4))</f>
        <v>08/04/2010</v>
      </c>
      <c r="CB1583" s="7" t="str">
        <f>MID(BF1583,33,4)</f>
        <v>1623</v>
      </c>
    </row>
    <row r="1584" spans="1:80">
      <c r="A1584" s="12">
        <v>1624</v>
      </c>
      <c r="B1584" s="4">
        <v>2180</v>
      </c>
      <c r="C1584" s="4" t="s">
        <v>256</v>
      </c>
      <c r="P1584" s="4" t="s">
        <v>104</v>
      </c>
      <c r="R1584" s="4" t="s">
        <v>403</v>
      </c>
      <c r="U1584" s="4" t="s">
        <v>751</v>
      </c>
      <c r="AI1584" s="4" t="s">
        <v>109</v>
      </c>
      <c r="AQ1584" s="4">
        <v>1955</v>
      </c>
      <c r="AS1584" s="4" t="s">
        <v>9527</v>
      </c>
      <c r="AU1584" s="4" t="s">
        <v>9502</v>
      </c>
      <c r="AX1584" s="4" t="s">
        <v>9527</v>
      </c>
      <c r="BD1584" s="4" t="s">
        <v>9528</v>
      </c>
      <c r="BF1584" s="4" t="s">
        <v>9529</v>
      </c>
      <c r="BL1584" s="4" t="s">
        <v>97</v>
      </c>
      <c r="BN1584" s="4" t="s">
        <v>97</v>
      </c>
      <c r="BV1584" s="4" t="s">
        <v>9530</v>
      </c>
      <c r="BY1584" s="4" t="s">
        <v>9531</v>
      </c>
      <c r="CA1584" s="6" t="str">
        <f>CONCATENATE(MID(AX1584,6,2),"/",MID(AX1584,9,2),"/",MID(AX1584,1,4))</f>
        <v>08/04/2010</v>
      </c>
      <c r="CB1584" s="7" t="str">
        <f>MID(BF1584,33,4)</f>
        <v>1624</v>
      </c>
    </row>
    <row r="1585" spans="1:80">
      <c r="A1585" s="12">
        <v>1625</v>
      </c>
      <c r="B1585" s="4">
        <v>2177</v>
      </c>
      <c r="C1585" s="4" t="s">
        <v>256</v>
      </c>
      <c r="E1585" s="4" t="s">
        <v>9532</v>
      </c>
      <c r="P1585" s="4" t="s">
        <v>104</v>
      </c>
      <c r="R1585" s="4" t="s">
        <v>7514</v>
      </c>
      <c r="U1585" s="4" t="s">
        <v>829</v>
      </c>
      <c r="AI1585" s="4" t="s">
        <v>109</v>
      </c>
      <c r="AQ1585" s="4">
        <v>1961</v>
      </c>
      <c r="AS1585" s="4" t="s">
        <v>9533</v>
      </c>
      <c r="AU1585" s="4" t="s">
        <v>9502</v>
      </c>
      <c r="AX1585" s="4" t="s">
        <v>9533</v>
      </c>
      <c r="BD1585" s="4" t="s">
        <v>9534</v>
      </c>
      <c r="BF1585" s="4" t="s">
        <v>9535</v>
      </c>
      <c r="BL1585" s="4" t="s">
        <v>97</v>
      </c>
      <c r="BN1585" s="4" t="s">
        <v>97</v>
      </c>
      <c r="BV1585" s="4" t="s">
        <v>9536</v>
      </c>
      <c r="BY1585" s="4" t="s">
        <v>9537</v>
      </c>
      <c r="CA1585" s="6" t="str">
        <f>CONCATENATE(MID(AX1585,6,2),"/",MID(AX1585,9,2),"/",MID(AX1585,1,4))</f>
        <v>08/04/2010</v>
      </c>
      <c r="CB1585" s="7" t="str">
        <f>MID(BF1585,33,4)</f>
        <v>1625</v>
      </c>
    </row>
    <row r="1586" spans="1:80">
      <c r="A1586" s="12">
        <v>1626</v>
      </c>
      <c r="B1586" s="4">
        <v>2175</v>
      </c>
      <c r="C1586" s="4" t="s">
        <v>256</v>
      </c>
      <c r="E1586" s="4" t="s">
        <v>9538</v>
      </c>
      <c r="AI1586" s="4" t="s">
        <v>91</v>
      </c>
      <c r="AQ1586" s="4">
        <v>1992</v>
      </c>
      <c r="AS1586" s="4" t="s">
        <v>9539</v>
      </c>
      <c r="AU1586" s="5">
        <v>38926</v>
      </c>
      <c r="AX1586" s="4" t="s">
        <v>9539</v>
      </c>
      <c r="BD1586" s="4" t="s">
        <v>9540</v>
      </c>
      <c r="BF1586" s="4" t="s">
        <v>9541</v>
      </c>
      <c r="BL1586" s="4" t="s">
        <v>97</v>
      </c>
      <c r="BN1586" s="4" t="s">
        <v>97</v>
      </c>
      <c r="BY1586" s="4" t="s">
        <v>9467</v>
      </c>
      <c r="CA1586" s="6" t="str">
        <f>CONCATENATE(MID(AX1586,6,2),"/",MID(AX1586,9,2),"/",MID(AX1586,1,4))</f>
        <v>08/04/2010</v>
      </c>
      <c r="CB1586" s="7" t="str">
        <f>MID(BF1586,33,4)</f>
        <v>1626</v>
      </c>
    </row>
    <row r="1587" spans="1:80">
      <c r="A1587" s="12">
        <v>1627</v>
      </c>
      <c r="B1587" s="4">
        <v>2182</v>
      </c>
      <c r="C1587" s="4" t="s">
        <v>256</v>
      </c>
      <c r="E1587" s="4" t="s">
        <v>9542</v>
      </c>
      <c r="P1587" s="4" t="s">
        <v>104</v>
      </c>
      <c r="R1587" s="4" t="s">
        <v>85</v>
      </c>
      <c r="U1587" s="4" t="s">
        <v>454</v>
      </c>
      <c r="AI1587" s="4" t="s">
        <v>109</v>
      </c>
      <c r="AQ1587" s="4">
        <v>1986</v>
      </c>
      <c r="AS1587" s="4" t="s">
        <v>9543</v>
      </c>
      <c r="AU1587" s="5">
        <v>38883</v>
      </c>
      <c r="AX1587" s="4" t="s">
        <v>9543</v>
      </c>
      <c r="BD1587" s="4" t="s">
        <v>9544</v>
      </c>
      <c r="BF1587" s="4" t="s">
        <v>9545</v>
      </c>
      <c r="BL1587" s="4" t="s">
        <v>97</v>
      </c>
      <c r="BN1587" s="4" t="s">
        <v>97</v>
      </c>
      <c r="BV1587" s="4" t="s">
        <v>9546</v>
      </c>
      <c r="BY1587" s="4" t="s">
        <v>9547</v>
      </c>
      <c r="CA1587" s="6" t="str">
        <f>CONCATENATE(MID(AX1587,6,2),"/",MID(AX1587,9,2),"/",MID(AX1587,1,4))</f>
        <v>08/04/2010</v>
      </c>
      <c r="CB1587" s="7" t="str">
        <f>MID(BF1587,33,4)</f>
        <v>1627</v>
      </c>
    </row>
    <row r="1588" spans="1:80">
      <c r="A1588" s="12">
        <v>1628</v>
      </c>
      <c r="B1588" s="4">
        <v>2179</v>
      </c>
      <c r="C1588" s="4" t="s">
        <v>256</v>
      </c>
      <c r="E1588" s="4" t="s">
        <v>9548</v>
      </c>
      <c r="J1588" s="4" t="s">
        <v>9549</v>
      </c>
      <c r="P1588" s="4" t="s">
        <v>104</v>
      </c>
      <c r="R1588" s="4" t="s">
        <v>403</v>
      </c>
      <c r="U1588" s="4" t="s">
        <v>554</v>
      </c>
      <c r="AI1588" s="4" t="s">
        <v>109</v>
      </c>
      <c r="AN1588" s="4" t="s">
        <v>157</v>
      </c>
      <c r="AQ1588" s="4">
        <v>1966</v>
      </c>
      <c r="AS1588" s="4" t="s">
        <v>9550</v>
      </c>
      <c r="AU1588" s="5">
        <v>38887</v>
      </c>
      <c r="AX1588" s="4" t="s">
        <v>9550</v>
      </c>
      <c r="BD1588" s="4" t="s">
        <v>9551</v>
      </c>
      <c r="BF1588" s="4" t="s">
        <v>9552</v>
      </c>
      <c r="BL1588" s="4" t="s">
        <v>97</v>
      </c>
      <c r="BN1588" s="4" t="s">
        <v>97</v>
      </c>
      <c r="BV1588" s="4" t="s">
        <v>9553</v>
      </c>
      <c r="BY1588" s="4" t="s">
        <v>9554</v>
      </c>
      <c r="CA1588" s="6" t="str">
        <f>CONCATENATE(MID(AX1588,6,2),"/",MID(AX1588,9,2),"/",MID(AX1588,1,4))</f>
        <v>08/04/2010</v>
      </c>
      <c r="CB1588" s="7" t="str">
        <f>MID(BF1588,33,4)</f>
        <v>1628</v>
      </c>
    </row>
    <row r="1589" spans="1:80">
      <c r="A1589" s="12">
        <v>1629</v>
      </c>
      <c r="B1589" s="4">
        <v>2178</v>
      </c>
      <c r="C1589" s="4" t="s">
        <v>256</v>
      </c>
      <c r="E1589" s="4" t="s">
        <v>169</v>
      </c>
      <c r="P1589" s="4" t="s">
        <v>104</v>
      </c>
      <c r="R1589" s="4" t="s">
        <v>403</v>
      </c>
      <c r="U1589" s="4" t="s">
        <v>990</v>
      </c>
      <c r="AI1589" s="4" t="s">
        <v>1254</v>
      </c>
      <c r="AQ1589" s="4" t="s">
        <v>9555</v>
      </c>
      <c r="AS1589" s="4" t="s">
        <v>9556</v>
      </c>
      <c r="AU1589" s="5">
        <v>38897</v>
      </c>
      <c r="AX1589" s="4" t="s">
        <v>9556</v>
      </c>
      <c r="BD1589" s="4" t="s">
        <v>9557</v>
      </c>
      <c r="BF1589" s="4" t="s">
        <v>9558</v>
      </c>
      <c r="BL1589" s="4" t="s">
        <v>97</v>
      </c>
      <c r="BN1589" s="4" t="s">
        <v>97</v>
      </c>
      <c r="BV1589" s="4" t="s">
        <v>9559</v>
      </c>
      <c r="BY1589" s="4" t="s">
        <v>9560</v>
      </c>
      <c r="CA1589" s="6" t="str">
        <f>CONCATENATE(MID(AX1589,6,2),"/",MID(AX1589,9,2),"/",MID(AX1589,1,4))</f>
        <v>08/04/2010</v>
      </c>
      <c r="CB1589" s="7" t="str">
        <f>MID(BF1589,33,4)</f>
        <v>1629</v>
      </c>
    </row>
    <row r="1590" spans="1:80">
      <c r="A1590" s="12">
        <v>1630</v>
      </c>
      <c r="B1590" s="4">
        <v>2173</v>
      </c>
      <c r="C1590" s="4" t="s">
        <v>256</v>
      </c>
      <c r="E1590" s="4" t="s">
        <v>9561</v>
      </c>
      <c r="AI1590" s="4" t="s">
        <v>109</v>
      </c>
      <c r="AQ1590" s="4">
        <v>1992</v>
      </c>
      <c r="AS1590" s="4" t="s">
        <v>9562</v>
      </c>
      <c r="AU1590" s="5">
        <v>38925</v>
      </c>
      <c r="AX1590" s="4" t="s">
        <v>9562</v>
      </c>
      <c r="BD1590" s="4" t="s">
        <v>9467</v>
      </c>
      <c r="BF1590" s="4" t="s">
        <v>9563</v>
      </c>
      <c r="BL1590" s="4" t="s">
        <v>864</v>
      </c>
      <c r="BN1590" s="4" t="s">
        <v>864</v>
      </c>
      <c r="BV1590" s="4" t="s">
        <v>9466</v>
      </c>
      <c r="BY1590" s="4" t="s">
        <v>9564</v>
      </c>
      <c r="CA1590" s="6" t="str">
        <f>CONCATENATE(MID(AX1590,6,2),"/",MID(AX1590,9,2),"/",MID(AX1590,1,4))</f>
        <v>08/04/2010</v>
      </c>
      <c r="CB1590" s="7" t="str">
        <f>MID(BF1590,33,4)</f>
        <v>1630</v>
      </c>
    </row>
    <row r="1591" spans="1:80">
      <c r="A1591" s="12">
        <v>1631</v>
      </c>
      <c r="B1591" s="4">
        <v>2172</v>
      </c>
      <c r="C1591" s="4" t="s">
        <v>256</v>
      </c>
      <c r="E1591" s="4" t="s">
        <v>9565</v>
      </c>
      <c r="AS1591" s="4" t="s">
        <v>9566</v>
      </c>
      <c r="AU1591" s="5">
        <v>38924</v>
      </c>
      <c r="AX1591" s="4" t="s">
        <v>9566</v>
      </c>
      <c r="BF1591" s="4" t="s">
        <v>9567</v>
      </c>
      <c r="BL1591" s="4" t="s">
        <v>97</v>
      </c>
      <c r="BN1591" s="4" t="s">
        <v>97</v>
      </c>
      <c r="BV1591" s="4" t="s">
        <v>9568</v>
      </c>
      <c r="BY1591" s="4" t="s">
        <v>9564</v>
      </c>
      <c r="CA1591" s="6" t="str">
        <f>CONCATENATE(MID(AX1591,6,2),"/",MID(AX1591,9,2),"/",MID(AX1591,1,4))</f>
        <v>08/04/2010</v>
      </c>
      <c r="CB1591" s="7" t="str">
        <f>MID(BF1591,33,4)</f>
        <v>1631</v>
      </c>
    </row>
    <row r="1592" spans="1:80">
      <c r="A1592" s="12">
        <v>1632</v>
      </c>
      <c r="B1592" s="4">
        <v>2189</v>
      </c>
      <c r="C1592" s="4" t="s">
        <v>256</v>
      </c>
      <c r="E1592" s="4" t="s">
        <v>9569</v>
      </c>
      <c r="P1592" s="4" t="s">
        <v>104</v>
      </c>
      <c r="U1592" s="4" t="s">
        <v>625</v>
      </c>
      <c r="AI1592" s="4" t="s">
        <v>109</v>
      </c>
      <c r="AN1592" s="4" t="s">
        <v>9570</v>
      </c>
      <c r="AQ1592" s="4">
        <v>1987</v>
      </c>
      <c r="AS1592" s="4" t="s">
        <v>9571</v>
      </c>
      <c r="AU1592" s="4" t="s">
        <v>9502</v>
      </c>
      <c r="AX1592" s="4" t="s">
        <v>9571</v>
      </c>
      <c r="BD1592" s="4" t="s">
        <v>9572</v>
      </c>
      <c r="BF1592" s="4" t="s">
        <v>9573</v>
      </c>
      <c r="BL1592" s="4" t="s">
        <v>97</v>
      </c>
      <c r="BN1592" s="4" t="s">
        <v>97</v>
      </c>
      <c r="BV1592" s="4" t="s">
        <v>9553</v>
      </c>
      <c r="BY1592" s="4" t="s">
        <v>2664</v>
      </c>
      <c r="CA1592" s="6" t="str">
        <f>CONCATENATE(MID(AX1592,6,2),"/",MID(AX1592,9,2),"/",MID(AX1592,1,4))</f>
        <v>08/05/2010</v>
      </c>
      <c r="CB1592" s="7" t="str">
        <f>MID(BF1592,33,4)</f>
        <v>1632</v>
      </c>
    </row>
    <row r="1593" spans="1:80">
      <c r="A1593" s="12">
        <v>1633</v>
      </c>
      <c r="B1593" s="4">
        <v>2190</v>
      </c>
      <c r="C1593" s="4" t="s">
        <v>256</v>
      </c>
      <c r="E1593" s="4" t="s">
        <v>9574</v>
      </c>
      <c r="P1593" s="4" t="s">
        <v>104</v>
      </c>
      <c r="U1593" s="4" t="s">
        <v>573</v>
      </c>
      <c r="AI1593" s="4" t="s">
        <v>91</v>
      </c>
      <c r="AQ1593" s="4">
        <v>1958</v>
      </c>
      <c r="AS1593" s="4" t="s">
        <v>9575</v>
      </c>
      <c r="AU1593" s="4" t="s">
        <v>9502</v>
      </c>
      <c r="AX1593" s="4" t="s">
        <v>9575</v>
      </c>
      <c r="BD1593" s="4" t="s">
        <v>9576</v>
      </c>
      <c r="BF1593" s="4" t="s">
        <v>9577</v>
      </c>
      <c r="BL1593" s="4" t="s">
        <v>97</v>
      </c>
      <c r="BN1593" s="4" t="s">
        <v>97</v>
      </c>
      <c r="BV1593" s="4" t="s">
        <v>9578</v>
      </c>
      <c r="BY1593" s="4" t="s">
        <v>2150</v>
      </c>
      <c r="CA1593" s="6" t="str">
        <f>CONCATENATE(MID(AX1593,6,2),"/",MID(AX1593,9,2),"/",MID(AX1593,1,4))</f>
        <v>08/05/2010</v>
      </c>
      <c r="CB1593" s="7" t="str">
        <f>MID(BF1593,33,4)</f>
        <v>1633</v>
      </c>
    </row>
    <row r="1594" spans="1:80">
      <c r="A1594" s="12">
        <v>1634</v>
      </c>
      <c r="B1594" s="4">
        <v>2188</v>
      </c>
      <c r="C1594" s="4" t="s">
        <v>256</v>
      </c>
      <c r="P1594" s="4" t="s">
        <v>104</v>
      </c>
      <c r="R1594" s="4" t="s">
        <v>85</v>
      </c>
      <c r="U1594" s="4" t="s">
        <v>554</v>
      </c>
      <c r="AI1594" s="4" t="s">
        <v>109</v>
      </c>
      <c r="AQ1594" s="4">
        <v>1958</v>
      </c>
      <c r="AS1594" s="4" t="s">
        <v>9579</v>
      </c>
      <c r="AU1594" s="4" t="s">
        <v>9502</v>
      </c>
      <c r="AX1594" s="4" t="s">
        <v>9579</v>
      </c>
      <c r="BD1594" s="4" t="s">
        <v>9580</v>
      </c>
      <c r="BF1594" s="4" t="s">
        <v>9581</v>
      </c>
      <c r="BL1594" s="4" t="s">
        <v>97</v>
      </c>
      <c r="BN1594" s="4" t="s">
        <v>97</v>
      </c>
      <c r="BV1594" s="4" t="s">
        <v>9582</v>
      </c>
      <c r="BY1594" s="4" t="s">
        <v>2150</v>
      </c>
      <c r="CA1594" s="6" t="str">
        <f>CONCATENATE(MID(AX1594,6,2),"/",MID(AX1594,9,2),"/",MID(AX1594,1,4))</f>
        <v>08/05/2010</v>
      </c>
      <c r="CB1594" s="7" t="str">
        <f>MID(BF1594,33,4)</f>
        <v>1634</v>
      </c>
    </row>
    <row r="1595" spans="1:80">
      <c r="A1595" s="12">
        <v>1635</v>
      </c>
      <c r="B1595" s="4">
        <v>2191</v>
      </c>
      <c r="C1595" s="4" t="s">
        <v>256</v>
      </c>
      <c r="E1595" s="4" t="s">
        <v>9583</v>
      </c>
      <c r="J1595" s="4" t="s">
        <v>9584</v>
      </c>
      <c r="AS1595" s="4" t="s">
        <v>9585</v>
      </c>
      <c r="AU1595" s="5">
        <v>38931</v>
      </c>
      <c r="AX1595" s="4" t="s">
        <v>9585</v>
      </c>
      <c r="BF1595" s="4" t="s">
        <v>9586</v>
      </c>
      <c r="BL1595" s="4" t="s">
        <v>97</v>
      </c>
      <c r="BN1595" s="4" t="s">
        <v>97</v>
      </c>
      <c r="BV1595" s="4" t="s">
        <v>9587</v>
      </c>
      <c r="BY1595" s="4" t="s">
        <v>9588</v>
      </c>
      <c r="CA1595" s="6" t="str">
        <f>CONCATENATE(MID(AX1595,6,2),"/",MID(AX1595,9,2),"/",MID(AX1595,1,4))</f>
        <v>08/10/2010</v>
      </c>
      <c r="CB1595" s="7" t="str">
        <f>MID(BF1595,33,4)</f>
        <v>1635</v>
      </c>
    </row>
    <row r="1596" spans="1:80">
      <c r="A1596" s="12">
        <v>1636</v>
      </c>
      <c r="B1596" s="4">
        <v>2207</v>
      </c>
      <c r="C1596" s="4" t="s">
        <v>256</v>
      </c>
      <c r="E1596" s="4" t="s">
        <v>9589</v>
      </c>
      <c r="J1596" s="4" t="s">
        <v>9590</v>
      </c>
      <c r="U1596" s="4" t="s">
        <v>6022</v>
      </c>
      <c r="X1596" s="4" t="s">
        <v>3516</v>
      </c>
      <c r="AC1596" s="4" t="s">
        <v>1202</v>
      </c>
      <c r="AF1596" s="4" t="s">
        <v>405</v>
      </c>
      <c r="AI1596" s="4" t="s">
        <v>109</v>
      </c>
      <c r="AN1596" s="4" t="s">
        <v>110</v>
      </c>
      <c r="AQ1596" s="4">
        <v>1984</v>
      </c>
      <c r="AS1596" s="4" t="s">
        <v>9591</v>
      </c>
      <c r="AU1596" s="5">
        <v>38945</v>
      </c>
      <c r="AX1596" s="4" t="s">
        <v>9591</v>
      </c>
      <c r="BD1596" s="4" t="s">
        <v>9592</v>
      </c>
      <c r="BF1596" s="4" t="s">
        <v>9593</v>
      </c>
      <c r="BL1596" s="4" t="s">
        <v>97</v>
      </c>
      <c r="BN1596" s="4" t="s">
        <v>97</v>
      </c>
      <c r="BV1596" s="4" t="s">
        <v>9594</v>
      </c>
      <c r="BY1596" s="4" t="s">
        <v>9595</v>
      </c>
      <c r="CA1596" s="6" t="str">
        <f>CONCATENATE(MID(AX1596,6,2),"/",MID(AX1596,9,2),"/",MID(AX1596,1,4))</f>
        <v>08/17/2010</v>
      </c>
      <c r="CB1596" s="7" t="str">
        <f>MID(BF1596,33,4)</f>
        <v>1636</v>
      </c>
    </row>
    <row r="1597" spans="1:80">
      <c r="A1597" s="12">
        <v>1637</v>
      </c>
      <c r="B1597" s="4">
        <v>2205</v>
      </c>
      <c r="C1597" s="4" t="s">
        <v>256</v>
      </c>
      <c r="E1597" s="4" t="s">
        <v>9596</v>
      </c>
      <c r="J1597" s="4" t="s">
        <v>1495</v>
      </c>
      <c r="R1597" s="4" t="s">
        <v>85</v>
      </c>
      <c r="U1597" s="4" t="s">
        <v>6405</v>
      </c>
      <c r="X1597" s="4" t="s">
        <v>1768</v>
      </c>
      <c r="AC1597" s="4" t="s">
        <v>1583</v>
      </c>
      <c r="AF1597" s="4" t="s">
        <v>405</v>
      </c>
      <c r="AN1597" s="4" t="s">
        <v>9597</v>
      </c>
      <c r="AQ1597" s="4">
        <v>1947</v>
      </c>
      <c r="AS1597" s="4" t="s">
        <v>9598</v>
      </c>
      <c r="AU1597" s="5">
        <v>38945</v>
      </c>
      <c r="AX1597" s="4" t="s">
        <v>9598</v>
      </c>
      <c r="BD1597" s="4" t="s">
        <v>9599</v>
      </c>
      <c r="BF1597" s="4" t="s">
        <v>9600</v>
      </c>
      <c r="BH1597" s="4" t="s">
        <v>96</v>
      </c>
      <c r="BL1597" s="4" t="s">
        <v>97</v>
      </c>
      <c r="BN1597" s="4" t="s">
        <v>97</v>
      </c>
      <c r="BV1597" s="4" t="s">
        <v>9601</v>
      </c>
      <c r="BY1597" s="4" t="s">
        <v>1231</v>
      </c>
      <c r="CA1597" s="6" t="str">
        <f>CONCATENATE(MID(AX1597,6,2),"/",MID(AX1597,9,2),"/",MID(AX1597,1,4))</f>
        <v>08/17/2010</v>
      </c>
      <c r="CB1597" s="7" t="str">
        <f>MID(BF1597,33,4)</f>
        <v>1637</v>
      </c>
    </row>
    <row r="1598" spans="1:80">
      <c r="A1598" s="12">
        <v>1638</v>
      </c>
      <c r="B1598" s="4">
        <v>2206</v>
      </c>
      <c r="C1598" s="4" t="s">
        <v>256</v>
      </c>
      <c r="E1598" s="4" t="s">
        <v>9602</v>
      </c>
      <c r="J1598" s="4" t="s">
        <v>9603</v>
      </c>
      <c r="X1598" s="4" t="s">
        <v>3516</v>
      </c>
      <c r="Z1598" s="4" t="s">
        <v>1712</v>
      </c>
      <c r="AC1598" s="4" t="s">
        <v>1583</v>
      </c>
      <c r="AI1598" s="4" t="s">
        <v>109</v>
      </c>
      <c r="AS1598" s="4" t="s">
        <v>9604</v>
      </c>
      <c r="AU1598" s="5">
        <v>38945</v>
      </c>
      <c r="AX1598" s="4" t="s">
        <v>9604</v>
      </c>
      <c r="BD1598" s="4" t="s">
        <v>9605</v>
      </c>
      <c r="BF1598" s="4" t="s">
        <v>9606</v>
      </c>
      <c r="BH1598" s="4" t="s">
        <v>96</v>
      </c>
      <c r="BL1598" s="4" t="s">
        <v>97</v>
      </c>
      <c r="BN1598" s="4" t="s">
        <v>97</v>
      </c>
      <c r="BU1598" s="4" t="s">
        <v>9594</v>
      </c>
      <c r="BV1598" s="4" t="s">
        <v>9607</v>
      </c>
      <c r="BY1598" s="4" t="s">
        <v>9608</v>
      </c>
      <c r="CA1598" s="6" t="str">
        <f>CONCATENATE(MID(AX1598,6,2),"/",MID(AX1598,9,2),"/",MID(AX1598,1,4))</f>
        <v>08/17/2010</v>
      </c>
      <c r="CB1598" s="7" t="str">
        <f>MID(BF1598,33,4)</f>
        <v>1638</v>
      </c>
    </row>
    <row r="1599" spans="1:80">
      <c r="A1599" s="12">
        <v>1639</v>
      </c>
      <c r="B1599" s="4">
        <v>2200</v>
      </c>
      <c r="C1599" s="4" t="s">
        <v>256</v>
      </c>
      <c r="E1599" s="4" t="s">
        <v>9609</v>
      </c>
      <c r="AC1599" s="4" t="s">
        <v>9610</v>
      </c>
      <c r="AF1599" s="4" t="s">
        <v>108</v>
      </c>
      <c r="AI1599" s="4" t="s">
        <v>129</v>
      </c>
      <c r="AN1599" s="4" t="s">
        <v>250</v>
      </c>
      <c r="AQ1599" s="4">
        <v>1969</v>
      </c>
      <c r="AS1599" s="4" t="s">
        <v>9611</v>
      </c>
      <c r="AU1599" s="5">
        <v>38945</v>
      </c>
      <c r="AX1599" s="4" t="s">
        <v>9611</v>
      </c>
      <c r="BD1599" s="4" t="s">
        <v>9612</v>
      </c>
      <c r="BF1599" s="4" t="s">
        <v>9613</v>
      </c>
      <c r="BH1599" s="4" t="s">
        <v>96</v>
      </c>
      <c r="BL1599" s="4" t="s">
        <v>97</v>
      </c>
      <c r="BN1599" s="4" t="s">
        <v>97</v>
      </c>
      <c r="BY1599" s="4" t="s">
        <v>8670</v>
      </c>
      <c r="CA1599" s="6" t="str">
        <f>CONCATENATE(MID(AX1599,6,2),"/",MID(AX1599,9,2),"/",MID(AX1599,1,4))</f>
        <v>08/17/2010</v>
      </c>
      <c r="CB1599" s="7" t="str">
        <f>MID(BF1599,33,4)</f>
        <v>1639</v>
      </c>
    </row>
    <row r="1600" spans="1:80">
      <c r="A1600" s="12">
        <v>1640</v>
      </c>
      <c r="B1600" s="4">
        <v>2204</v>
      </c>
      <c r="C1600" s="4" t="s">
        <v>256</v>
      </c>
      <c r="E1600" s="4" t="s">
        <v>9614</v>
      </c>
      <c r="J1600" s="4" t="s">
        <v>9603</v>
      </c>
      <c r="R1600" s="4" t="s">
        <v>403</v>
      </c>
      <c r="U1600" s="4" t="s">
        <v>554</v>
      </c>
      <c r="X1600" s="4" t="s">
        <v>3516</v>
      </c>
      <c r="Z1600" s="4" t="s">
        <v>1712</v>
      </c>
      <c r="AC1600" s="4" t="s">
        <v>1583</v>
      </c>
      <c r="AF1600" s="4" t="s">
        <v>1812</v>
      </c>
      <c r="AI1600" s="4" t="s">
        <v>109</v>
      </c>
      <c r="AN1600" s="4" t="s">
        <v>250</v>
      </c>
      <c r="AQ1600" s="4">
        <v>1960</v>
      </c>
      <c r="AS1600" s="4" t="s">
        <v>9615</v>
      </c>
      <c r="AU1600" s="5">
        <v>38945</v>
      </c>
      <c r="AX1600" s="4" t="s">
        <v>9615</v>
      </c>
      <c r="BD1600" s="4" t="s">
        <v>9616</v>
      </c>
      <c r="BF1600" s="4" t="s">
        <v>9617</v>
      </c>
      <c r="BH1600" s="4" t="s">
        <v>96</v>
      </c>
      <c r="BL1600" s="4" t="s">
        <v>97</v>
      </c>
      <c r="BN1600" s="4" t="s">
        <v>97</v>
      </c>
      <c r="BU1600" s="4" t="s">
        <v>9594</v>
      </c>
      <c r="BV1600" s="4" t="s">
        <v>9618</v>
      </c>
      <c r="BY1600" s="4" t="s">
        <v>9619</v>
      </c>
      <c r="CA1600" s="6" t="str">
        <f>CONCATENATE(MID(AX1600,6,2),"/",MID(AX1600,9,2),"/",MID(AX1600,1,4))</f>
        <v>08/17/2010</v>
      </c>
      <c r="CB1600" s="7" t="str">
        <f>MID(BF1600,33,4)</f>
        <v>1640</v>
      </c>
    </row>
    <row r="1601" spans="1:80">
      <c r="A1601" s="12">
        <v>1641</v>
      </c>
      <c r="B1601" s="4">
        <v>2198</v>
      </c>
      <c r="C1601" s="4" t="s">
        <v>256</v>
      </c>
      <c r="E1601" s="4" t="s">
        <v>9620</v>
      </c>
      <c r="J1601" s="4" t="s">
        <v>9621</v>
      </c>
      <c r="U1601" s="4" t="s">
        <v>105</v>
      </c>
      <c r="AQ1601" s="5">
        <v>38945</v>
      </c>
      <c r="AS1601" s="4" t="s">
        <v>9622</v>
      </c>
      <c r="AU1601" s="5">
        <v>38945</v>
      </c>
      <c r="AX1601" s="4" t="s">
        <v>9622</v>
      </c>
      <c r="BD1601" s="4" t="s">
        <v>9623</v>
      </c>
      <c r="BF1601" s="4" t="s">
        <v>9624</v>
      </c>
      <c r="BL1601" s="4" t="s">
        <v>97</v>
      </c>
      <c r="BN1601" s="4" t="s">
        <v>97</v>
      </c>
      <c r="BV1601" s="4" t="s">
        <v>9625</v>
      </c>
      <c r="BY1601" s="4" t="s">
        <v>9626</v>
      </c>
      <c r="CA1601" s="6" t="str">
        <f>CONCATENATE(MID(AX1601,6,2),"/",MID(AX1601,9,2),"/",MID(AX1601,1,4))</f>
        <v>08/17/2010</v>
      </c>
      <c r="CB1601" s="7" t="str">
        <f>MID(BF1601,33,4)</f>
        <v>1641</v>
      </c>
    </row>
    <row r="1602" spans="1:80">
      <c r="A1602" s="12">
        <v>1642</v>
      </c>
      <c r="B1602" s="4">
        <v>2193</v>
      </c>
      <c r="C1602" s="4" t="s">
        <v>256</v>
      </c>
      <c r="E1602" s="4" t="s">
        <v>9627</v>
      </c>
      <c r="R1602" s="4" t="s">
        <v>85</v>
      </c>
      <c r="U1602" s="4" t="s">
        <v>739</v>
      </c>
      <c r="X1602" s="4" t="s">
        <v>4232</v>
      </c>
      <c r="AC1602" s="4" t="s">
        <v>357</v>
      </c>
      <c r="AF1602" s="4" t="s">
        <v>118</v>
      </c>
      <c r="AI1602" s="4" t="s">
        <v>109</v>
      </c>
      <c r="AN1602" s="4" t="s">
        <v>157</v>
      </c>
      <c r="AQ1602" s="4">
        <v>1967</v>
      </c>
      <c r="AS1602" s="4" t="s">
        <v>9628</v>
      </c>
      <c r="AU1602" s="5">
        <v>38945</v>
      </c>
      <c r="AX1602" s="4" t="s">
        <v>9628</v>
      </c>
      <c r="BD1602" s="4" t="s">
        <v>9629</v>
      </c>
      <c r="BF1602" s="4" t="s">
        <v>9630</v>
      </c>
      <c r="BH1602" s="4" t="s">
        <v>96</v>
      </c>
      <c r="BL1602" s="4" t="s">
        <v>97</v>
      </c>
      <c r="BN1602" s="4" t="s">
        <v>97</v>
      </c>
      <c r="BV1602" s="4" t="s">
        <v>9631</v>
      </c>
      <c r="BY1602" s="4" t="s">
        <v>9632</v>
      </c>
      <c r="CA1602" s="6" t="str">
        <f>CONCATENATE(MID(AX1602,6,2),"/",MID(AX1602,9,2),"/",MID(AX1602,1,4))</f>
        <v>08/17/2010</v>
      </c>
      <c r="CB1602" s="7" t="str">
        <f>MID(BF1602,33,4)</f>
        <v>1642</v>
      </c>
    </row>
    <row r="1603" spans="1:80">
      <c r="A1603" s="12">
        <v>1643</v>
      </c>
      <c r="B1603" s="4">
        <v>2197</v>
      </c>
      <c r="C1603" s="4" t="s">
        <v>256</v>
      </c>
      <c r="E1603" s="4" t="s">
        <v>9633</v>
      </c>
      <c r="J1603" s="4" t="s">
        <v>9634</v>
      </c>
      <c r="AF1603" s="4" t="s">
        <v>108</v>
      </c>
      <c r="AI1603" s="4" t="s">
        <v>129</v>
      </c>
      <c r="AN1603" s="4" t="s">
        <v>110</v>
      </c>
      <c r="AQ1603" s="4">
        <v>1955</v>
      </c>
      <c r="AS1603" s="4" t="s">
        <v>9635</v>
      </c>
      <c r="AU1603" s="5">
        <v>38945</v>
      </c>
      <c r="AX1603" s="4" t="s">
        <v>9635</v>
      </c>
      <c r="BD1603" s="4" t="s">
        <v>9592</v>
      </c>
      <c r="BF1603" s="4" t="s">
        <v>9636</v>
      </c>
      <c r="BL1603" s="4" t="s">
        <v>97</v>
      </c>
      <c r="BN1603" s="4" t="s">
        <v>97</v>
      </c>
      <c r="BV1603" s="4" t="s">
        <v>9594</v>
      </c>
      <c r="BY1603" s="4" t="s">
        <v>9637</v>
      </c>
      <c r="CA1603" s="6" t="str">
        <f>CONCATENATE(MID(AX1603,6,2),"/",MID(AX1603,9,2),"/",MID(AX1603,1,4))</f>
        <v>08/17/2010</v>
      </c>
      <c r="CB1603" s="7" t="str">
        <f>MID(BF1603,33,4)</f>
        <v>1643</v>
      </c>
    </row>
    <row r="1604" spans="1:80">
      <c r="A1604" s="12">
        <v>1644</v>
      </c>
      <c r="B1604" s="4">
        <v>2194</v>
      </c>
      <c r="C1604" s="4" t="s">
        <v>256</v>
      </c>
      <c r="E1604" s="4" t="s">
        <v>9638</v>
      </c>
      <c r="J1604" s="4" t="s">
        <v>9603</v>
      </c>
      <c r="R1604" s="4" t="s">
        <v>116</v>
      </c>
      <c r="U1604" s="4" t="s">
        <v>413</v>
      </c>
      <c r="X1604" s="4" t="s">
        <v>3516</v>
      </c>
      <c r="Z1604" s="4" t="s">
        <v>9639</v>
      </c>
      <c r="AC1604" s="4" t="s">
        <v>1583</v>
      </c>
      <c r="AF1604" s="4" t="s">
        <v>3594</v>
      </c>
      <c r="AI1604" s="4" t="s">
        <v>109</v>
      </c>
      <c r="AN1604" s="4" t="s">
        <v>250</v>
      </c>
      <c r="AQ1604" s="4">
        <v>1952</v>
      </c>
      <c r="AS1604" s="4" t="s">
        <v>9640</v>
      </c>
      <c r="AU1604" s="5">
        <v>38945</v>
      </c>
      <c r="AX1604" s="4" t="s">
        <v>9640</v>
      </c>
      <c r="BD1604" s="4" t="s">
        <v>9641</v>
      </c>
      <c r="BF1604" s="4" t="s">
        <v>9642</v>
      </c>
      <c r="BH1604" s="4" t="s">
        <v>96</v>
      </c>
      <c r="BL1604" s="4" t="s">
        <v>97</v>
      </c>
      <c r="BN1604" s="4" t="s">
        <v>97</v>
      </c>
      <c r="BU1604" s="4" t="s">
        <v>9594</v>
      </c>
      <c r="BV1604" s="4" t="s">
        <v>9643</v>
      </c>
      <c r="BY1604" s="4" t="s">
        <v>1231</v>
      </c>
      <c r="CA1604" s="6" t="str">
        <f>CONCATENATE(MID(AX1604,6,2),"/",MID(AX1604,9,2),"/",MID(AX1604,1,4))</f>
        <v>08/17/2010</v>
      </c>
      <c r="CB1604" s="7" t="str">
        <f>MID(BF1604,33,4)</f>
        <v>1644</v>
      </c>
    </row>
    <row r="1605" spans="1:80">
      <c r="A1605" s="12">
        <v>1645</v>
      </c>
      <c r="B1605" s="4">
        <v>2195</v>
      </c>
      <c r="C1605" s="4" t="s">
        <v>256</v>
      </c>
      <c r="E1605" s="4" t="s">
        <v>9644</v>
      </c>
      <c r="AC1605" s="4" t="s">
        <v>1583</v>
      </c>
      <c r="AI1605" s="4" t="s">
        <v>109</v>
      </c>
      <c r="AN1605" s="4" t="s">
        <v>250</v>
      </c>
      <c r="AQ1605" s="4">
        <v>1978</v>
      </c>
      <c r="AS1605" s="4" t="s">
        <v>9645</v>
      </c>
      <c r="AU1605" s="5">
        <v>38945</v>
      </c>
      <c r="AX1605" s="4" t="s">
        <v>9645</v>
      </c>
      <c r="BD1605" s="4" t="s">
        <v>9646</v>
      </c>
      <c r="BF1605" s="4" t="s">
        <v>9647</v>
      </c>
      <c r="BH1605" s="4" t="s">
        <v>96</v>
      </c>
      <c r="BL1605" s="4" t="s">
        <v>97</v>
      </c>
      <c r="BN1605" s="4" t="s">
        <v>97</v>
      </c>
      <c r="BY1605" s="4" t="s">
        <v>9648</v>
      </c>
      <c r="CA1605" s="6" t="str">
        <f>CONCATENATE(MID(AX1605,6,2),"/",MID(AX1605,9,2),"/",MID(AX1605,1,4))</f>
        <v>08/17/2010</v>
      </c>
      <c r="CB1605" s="7" t="str">
        <f>MID(BF1605,33,4)</f>
        <v>1645</v>
      </c>
    </row>
    <row r="1606" spans="1:80">
      <c r="A1606" s="12">
        <v>1646</v>
      </c>
      <c r="B1606" s="4">
        <v>2212</v>
      </c>
      <c r="C1606" s="4" t="s">
        <v>256</v>
      </c>
      <c r="E1606" s="4" t="s">
        <v>9649</v>
      </c>
      <c r="J1606" s="4" t="s">
        <v>8082</v>
      </c>
      <c r="R1606" s="4" t="s">
        <v>3537</v>
      </c>
      <c r="U1606" s="4" t="s">
        <v>105</v>
      </c>
      <c r="X1606" s="4" t="s">
        <v>3538</v>
      </c>
      <c r="AC1606" s="4" t="s">
        <v>8083</v>
      </c>
      <c r="AF1606" s="4" t="s">
        <v>9650</v>
      </c>
      <c r="AI1606" s="4" t="s">
        <v>119</v>
      </c>
      <c r="AN1606" s="4" t="s">
        <v>3537</v>
      </c>
      <c r="AS1606" s="4" t="s">
        <v>9651</v>
      </c>
      <c r="AU1606" s="5">
        <v>38946</v>
      </c>
      <c r="AX1606" s="4" t="s">
        <v>9651</v>
      </c>
      <c r="BD1606" s="4" t="s">
        <v>9652</v>
      </c>
      <c r="BF1606" s="4" t="s">
        <v>9653</v>
      </c>
      <c r="BH1606" s="4" t="s">
        <v>9654</v>
      </c>
      <c r="BL1606" s="4" t="s">
        <v>97</v>
      </c>
      <c r="BN1606" s="4" t="s">
        <v>97</v>
      </c>
      <c r="BV1606" s="4" t="s">
        <v>8083</v>
      </c>
      <c r="BY1606" s="4" t="s">
        <v>9655</v>
      </c>
      <c r="CA1606" s="6" t="str">
        <f>CONCATENATE(MID(AX1606,6,2),"/",MID(AX1606,9,2),"/",MID(AX1606,1,4))</f>
        <v>08/19/2010</v>
      </c>
      <c r="CB1606" s="7" t="str">
        <f>MID(BF1606,33,4)</f>
        <v>1646</v>
      </c>
    </row>
    <row r="1607" spans="1:80">
      <c r="A1607" s="12">
        <v>1647</v>
      </c>
      <c r="B1607" s="4">
        <v>2213</v>
      </c>
      <c r="C1607" s="4" t="s">
        <v>256</v>
      </c>
      <c r="E1607" s="4" t="s">
        <v>9656</v>
      </c>
      <c r="AS1607" s="4" t="s">
        <v>9657</v>
      </c>
      <c r="AX1607" s="4" t="s">
        <v>9657</v>
      </c>
      <c r="BF1607" s="4" t="s">
        <v>9658</v>
      </c>
      <c r="BL1607" s="4" t="s">
        <v>97</v>
      </c>
      <c r="BN1607" s="4" t="s">
        <v>97</v>
      </c>
      <c r="BY1607" s="4" t="s">
        <v>9659</v>
      </c>
      <c r="CA1607" s="6" t="str">
        <f>CONCATENATE(MID(AX1607,6,2),"/",MID(AX1607,9,2),"/",MID(AX1607,1,4))</f>
        <v>08/19/2010</v>
      </c>
      <c r="CB1607" s="7" t="str">
        <f>MID(BF1607,33,4)</f>
        <v>1647</v>
      </c>
    </row>
    <row r="1608" spans="1:80">
      <c r="A1608" s="12">
        <v>1648</v>
      </c>
      <c r="B1608" s="4">
        <v>2209</v>
      </c>
      <c r="C1608" s="4" t="s">
        <v>256</v>
      </c>
      <c r="E1608" s="4" t="s">
        <v>9660</v>
      </c>
      <c r="AS1608" s="4" t="s">
        <v>9661</v>
      </c>
      <c r="AX1608" s="4" t="s">
        <v>9661</v>
      </c>
      <c r="BF1608" s="4" t="s">
        <v>9662</v>
      </c>
      <c r="BL1608" s="4" t="s">
        <v>97</v>
      </c>
      <c r="BN1608" s="4" t="s">
        <v>97</v>
      </c>
      <c r="BY1608" s="4" t="s">
        <v>9663</v>
      </c>
      <c r="CA1608" s="6" t="str">
        <f>CONCATENATE(MID(AX1608,6,2),"/",MID(AX1608,9,2),"/",MID(AX1608,1,4))</f>
        <v>08/19/2010</v>
      </c>
      <c r="CB1608" s="7" t="str">
        <f>MID(BF1608,33,4)</f>
        <v>1648</v>
      </c>
    </row>
    <row r="1609" spans="1:80">
      <c r="A1609" s="12">
        <v>1649</v>
      </c>
      <c r="B1609" s="4">
        <v>2192</v>
      </c>
      <c r="C1609" s="4" t="s">
        <v>256</v>
      </c>
      <c r="AS1609" s="4" t="s">
        <v>9664</v>
      </c>
      <c r="AX1609" s="4" t="s">
        <v>9664</v>
      </c>
      <c r="BF1609" s="4" t="s">
        <v>9665</v>
      </c>
      <c r="BL1609" s="4" t="s">
        <v>97</v>
      </c>
      <c r="BN1609" s="4" t="s">
        <v>97</v>
      </c>
      <c r="BY1609" s="4" t="s">
        <v>9666</v>
      </c>
      <c r="CA1609" s="6" t="str">
        <f>CONCATENATE(MID(AX1609,6,2),"/",MID(AX1609,9,2),"/",MID(AX1609,1,4))</f>
        <v>08/25/2010</v>
      </c>
      <c r="CB1609" s="7" t="str">
        <f>MID(BF1609,33,4)</f>
        <v>1649</v>
      </c>
    </row>
    <row r="1610" spans="1:80">
      <c r="A1610" s="12">
        <v>1650</v>
      </c>
      <c r="B1610" s="4">
        <v>2217</v>
      </c>
      <c r="C1610" s="4" t="s">
        <v>256</v>
      </c>
      <c r="J1610" s="4" t="s">
        <v>9667</v>
      </c>
      <c r="R1610" s="4" t="s">
        <v>85</v>
      </c>
      <c r="U1610" s="4" t="s">
        <v>9668</v>
      </c>
      <c r="X1610" s="4" t="s">
        <v>246</v>
      </c>
      <c r="AF1610" s="4" t="s">
        <v>118</v>
      </c>
      <c r="AI1610" s="4" t="s">
        <v>129</v>
      </c>
      <c r="AN1610" s="4" t="s">
        <v>85</v>
      </c>
      <c r="AQ1610" s="4">
        <v>1990</v>
      </c>
      <c r="AS1610" s="4" t="s">
        <v>9669</v>
      </c>
      <c r="AU1610" s="5">
        <v>38951</v>
      </c>
      <c r="AX1610" s="4" t="s">
        <v>9669</v>
      </c>
      <c r="BD1610" s="4" t="s">
        <v>9670</v>
      </c>
      <c r="BF1610" s="4" t="s">
        <v>9671</v>
      </c>
      <c r="BH1610" s="4" t="s">
        <v>718</v>
      </c>
      <c r="BL1610" s="4" t="s">
        <v>97</v>
      </c>
      <c r="BN1610" s="4" t="s">
        <v>97</v>
      </c>
      <c r="BV1610" s="4" t="s">
        <v>9672</v>
      </c>
      <c r="BY1610" s="4" t="s">
        <v>9673</v>
      </c>
      <c r="CA1610" s="6" t="str">
        <f>CONCATENATE(MID(AX1610,6,2),"/",MID(AX1610,9,2),"/",MID(AX1610,1,4))</f>
        <v>08/25/2010</v>
      </c>
      <c r="CB1610" s="7" t="str">
        <f>MID(BF1610,33,4)</f>
        <v>1650</v>
      </c>
    </row>
    <row r="1611" spans="1:80">
      <c r="A1611" s="12">
        <v>1652</v>
      </c>
      <c r="B1611" s="4">
        <v>2222</v>
      </c>
      <c r="C1611" s="4" t="s">
        <v>9674</v>
      </c>
      <c r="E1611" s="4" t="s">
        <v>9675</v>
      </c>
      <c r="J1611" s="4" t="s">
        <v>9667</v>
      </c>
      <c r="R1611" s="4" t="s">
        <v>85</v>
      </c>
      <c r="U1611" s="4" t="s">
        <v>2481</v>
      </c>
      <c r="AF1611" s="4" t="s">
        <v>90</v>
      </c>
      <c r="AI1611" s="4" t="s">
        <v>109</v>
      </c>
      <c r="AN1611" s="4" t="s">
        <v>6495</v>
      </c>
      <c r="AQ1611" s="4">
        <v>1992</v>
      </c>
      <c r="AS1611" s="4" t="s">
        <v>9676</v>
      </c>
      <c r="AU1611" s="5">
        <v>38953</v>
      </c>
      <c r="AX1611" s="4" t="s">
        <v>9676</v>
      </c>
      <c r="BD1611" s="4" t="s">
        <v>9677</v>
      </c>
      <c r="BF1611" s="4" t="s">
        <v>9678</v>
      </c>
      <c r="BL1611" s="4" t="s">
        <v>97</v>
      </c>
      <c r="BN1611" s="4" t="s">
        <v>97</v>
      </c>
      <c r="BV1611" s="4" t="s">
        <v>9679</v>
      </c>
      <c r="BY1611" s="4" t="s">
        <v>9680</v>
      </c>
      <c r="CA1611" s="6" t="str">
        <f>CONCATENATE(MID(AX1611,6,2),"/",MID(AX1611,9,2),"/",MID(AX1611,1,4))</f>
        <v>08/30/2010</v>
      </c>
      <c r="CB1611" s="7" t="str">
        <f>MID(BF1611,33,4)</f>
        <v>1652</v>
      </c>
    </row>
    <row r="1612" spans="1:80">
      <c r="A1612" s="12">
        <v>1653</v>
      </c>
      <c r="B1612" s="4">
        <v>2227</v>
      </c>
      <c r="C1612" s="4" t="s">
        <v>9674</v>
      </c>
      <c r="E1612" s="4" t="s">
        <v>9681</v>
      </c>
      <c r="J1612" s="4" t="s">
        <v>9667</v>
      </c>
      <c r="R1612" s="4" t="s">
        <v>9682</v>
      </c>
      <c r="U1612" s="4" t="s">
        <v>6022</v>
      </c>
      <c r="X1612" s="4" t="s">
        <v>246</v>
      </c>
      <c r="AF1612" s="4" t="s">
        <v>118</v>
      </c>
      <c r="AI1612" s="4" t="s">
        <v>129</v>
      </c>
      <c r="AQ1612" s="4">
        <v>1992</v>
      </c>
      <c r="AS1612" s="4" t="s">
        <v>9683</v>
      </c>
      <c r="AU1612" s="5">
        <v>38960</v>
      </c>
      <c r="AX1612" s="4" t="s">
        <v>9683</v>
      </c>
      <c r="BD1612" s="4" t="s">
        <v>9684</v>
      </c>
      <c r="BF1612" s="4" t="s">
        <v>9685</v>
      </c>
      <c r="BL1612" s="4" t="s">
        <v>97</v>
      </c>
      <c r="BN1612" s="4" t="s">
        <v>97</v>
      </c>
      <c r="BV1612" s="4" t="s">
        <v>9686</v>
      </c>
      <c r="BY1612" s="4" t="s">
        <v>9687</v>
      </c>
      <c r="CA1612" s="6" t="str">
        <f>CONCATENATE(MID(AX1612,6,2),"/",MID(AX1612,9,2),"/",MID(AX1612,1,4))</f>
        <v>09/02/2010</v>
      </c>
      <c r="CB1612" s="7" t="str">
        <f>MID(BF1612,33,4)</f>
        <v>1653</v>
      </c>
    </row>
    <row r="1613" spans="1:80">
      <c r="A1613" s="12">
        <v>1654</v>
      </c>
      <c r="B1613" s="4">
        <v>2230</v>
      </c>
      <c r="C1613" s="4" t="s">
        <v>9674</v>
      </c>
      <c r="E1613" s="4" t="s">
        <v>9688</v>
      </c>
      <c r="J1613" s="4" t="s">
        <v>9667</v>
      </c>
      <c r="R1613" s="4" t="s">
        <v>85</v>
      </c>
      <c r="U1613" s="4" t="s">
        <v>6022</v>
      </c>
      <c r="X1613" s="4" t="s">
        <v>89</v>
      </c>
      <c r="AI1613" s="4" t="s">
        <v>91</v>
      </c>
      <c r="AQ1613" s="4">
        <v>1992</v>
      </c>
      <c r="AS1613" s="4" t="s">
        <v>9689</v>
      </c>
      <c r="AU1613" s="5">
        <v>38960</v>
      </c>
      <c r="AX1613" s="4" t="s">
        <v>9689</v>
      </c>
      <c r="BD1613" s="4" t="s">
        <v>9690</v>
      </c>
      <c r="BF1613" s="4" t="s">
        <v>9691</v>
      </c>
      <c r="BL1613" s="4" t="s">
        <v>97</v>
      </c>
      <c r="BN1613" s="4" t="s">
        <v>97</v>
      </c>
      <c r="BV1613" s="4" t="s">
        <v>9692</v>
      </c>
      <c r="BY1613" s="4" t="s">
        <v>9693</v>
      </c>
      <c r="CA1613" s="6" t="str">
        <f>CONCATENATE(MID(AX1613,6,2),"/",MID(AX1613,9,2),"/",MID(AX1613,1,4))</f>
        <v>09/02/2010</v>
      </c>
      <c r="CB1613" s="7" t="str">
        <f>MID(BF1613,33,4)</f>
        <v>1654</v>
      </c>
    </row>
    <row r="1614" spans="1:80">
      <c r="A1614" s="12">
        <v>1655</v>
      </c>
      <c r="B1614" s="4">
        <v>2231</v>
      </c>
      <c r="C1614" s="4" t="s">
        <v>256</v>
      </c>
      <c r="AS1614" s="4" t="s">
        <v>9694</v>
      </c>
      <c r="AU1614" s="5">
        <v>38960</v>
      </c>
      <c r="AX1614" s="4" t="s">
        <v>9694</v>
      </c>
      <c r="BF1614" s="4" t="s">
        <v>9695</v>
      </c>
      <c r="BL1614" s="4" t="s">
        <v>864</v>
      </c>
      <c r="BN1614" s="4" t="s">
        <v>864</v>
      </c>
      <c r="BY1614" s="4" t="s">
        <v>9696</v>
      </c>
      <c r="CA1614" s="6" t="str">
        <f>CONCATENATE(MID(AX1614,6,2),"/",MID(AX1614,9,2),"/",MID(AX1614,1,4))</f>
        <v>09/02/2010</v>
      </c>
      <c r="CB1614" s="7" t="str">
        <f>MID(BF1614,33,4)</f>
        <v>1655</v>
      </c>
    </row>
    <row r="1615" spans="1:80">
      <c r="A1615" s="12">
        <v>1656</v>
      </c>
      <c r="B1615" s="4">
        <v>2228</v>
      </c>
      <c r="C1615" s="4" t="s">
        <v>256</v>
      </c>
      <c r="E1615" s="4" t="s">
        <v>9697</v>
      </c>
      <c r="U1615" s="4" t="s">
        <v>454</v>
      </c>
      <c r="AS1615" s="4" t="s">
        <v>9698</v>
      </c>
      <c r="AU1615" s="4">
        <v>2010</v>
      </c>
      <c r="AX1615" s="4" t="s">
        <v>9698</v>
      </c>
      <c r="BD1615" s="4" t="s">
        <v>9699</v>
      </c>
      <c r="BF1615" s="4" t="s">
        <v>9700</v>
      </c>
      <c r="BL1615" s="4" t="s">
        <v>97</v>
      </c>
      <c r="BN1615" s="4" t="s">
        <v>97</v>
      </c>
      <c r="BV1615" s="4" t="s">
        <v>9701</v>
      </c>
      <c r="BY1615" s="4" t="s">
        <v>9702</v>
      </c>
      <c r="CA1615" s="6" t="str">
        <f>CONCATENATE(MID(AX1615,6,2),"/",MID(AX1615,9,2),"/",MID(AX1615,1,4))</f>
        <v>09/02/2010</v>
      </c>
      <c r="CB1615" s="7" t="str">
        <f>MID(BF1615,33,4)</f>
        <v>1656</v>
      </c>
    </row>
    <row r="1616" spans="1:80">
      <c r="A1616" s="12">
        <v>1657</v>
      </c>
      <c r="B1616" s="4">
        <v>2226</v>
      </c>
      <c r="C1616" s="4" t="s">
        <v>256</v>
      </c>
      <c r="E1616" s="4" t="s">
        <v>9703</v>
      </c>
      <c r="AC1616" s="4" t="s">
        <v>9704</v>
      </c>
      <c r="AF1616" s="4" t="s">
        <v>483</v>
      </c>
      <c r="AI1616" s="4" t="s">
        <v>119</v>
      </c>
      <c r="AN1616" s="4" t="s">
        <v>250</v>
      </c>
      <c r="AQ1616" s="4">
        <v>1982</v>
      </c>
      <c r="AS1616" s="4" t="s">
        <v>9705</v>
      </c>
      <c r="AU1616" s="5">
        <v>38960</v>
      </c>
      <c r="AX1616" s="4" t="s">
        <v>9705</v>
      </c>
      <c r="BF1616" s="4" t="s">
        <v>9706</v>
      </c>
      <c r="BL1616" s="4" t="s">
        <v>97</v>
      </c>
      <c r="BN1616" s="4" t="s">
        <v>97</v>
      </c>
      <c r="BY1616" s="4" t="s">
        <v>9707</v>
      </c>
      <c r="CA1616" s="6" t="str">
        <f>CONCATENATE(MID(AX1616,6,2),"/",MID(AX1616,9,2),"/",MID(AX1616,1,4))</f>
        <v>09/02/2010</v>
      </c>
      <c r="CB1616" s="7" t="str">
        <f>MID(BF1616,33,4)</f>
        <v>1657</v>
      </c>
    </row>
    <row r="1617" spans="1:80">
      <c r="A1617" s="12">
        <v>1658</v>
      </c>
      <c r="B1617" s="4">
        <v>2240</v>
      </c>
      <c r="C1617" s="4" t="s">
        <v>256</v>
      </c>
      <c r="U1617" s="4" t="s">
        <v>6128</v>
      </c>
      <c r="AI1617" s="4" t="s">
        <v>109</v>
      </c>
      <c r="AQ1617" s="4">
        <v>1985</v>
      </c>
      <c r="AS1617" s="4" t="s">
        <v>9708</v>
      </c>
      <c r="AX1617" s="4" t="s">
        <v>9708</v>
      </c>
      <c r="BF1617" s="4" t="s">
        <v>9709</v>
      </c>
      <c r="BL1617" s="4" t="s">
        <v>97</v>
      </c>
      <c r="BN1617" s="4" t="s">
        <v>97</v>
      </c>
      <c r="BY1617" s="4" t="s">
        <v>9710</v>
      </c>
      <c r="CA1617" s="6" t="str">
        <f>CONCATENATE(MID(AX1617,6,2),"/",MID(AX1617,9,2),"/",MID(AX1617,1,4))</f>
        <v>09/07/2010</v>
      </c>
      <c r="CB1617" s="7" t="str">
        <f>MID(BF1617,33,4)</f>
        <v>1658</v>
      </c>
    </row>
    <row r="1618" spans="1:80">
      <c r="A1618" s="12">
        <v>1659</v>
      </c>
      <c r="B1618" s="4">
        <v>2224</v>
      </c>
      <c r="C1618" s="4" t="s">
        <v>256</v>
      </c>
      <c r="E1618" s="4" t="s">
        <v>9711</v>
      </c>
      <c r="J1618" s="4" t="s">
        <v>8082</v>
      </c>
      <c r="R1618" s="4" t="s">
        <v>9712</v>
      </c>
      <c r="U1618" s="4" t="s">
        <v>625</v>
      </c>
      <c r="X1618" s="4" t="s">
        <v>3538</v>
      </c>
      <c r="AC1618" s="4" t="s">
        <v>9713</v>
      </c>
      <c r="AF1618" s="4" t="s">
        <v>483</v>
      </c>
      <c r="AI1618" s="4" t="s">
        <v>91</v>
      </c>
      <c r="AN1618" s="4" t="s">
        <v>9714</v>
      </c>
      <c r="AQ1618" s="4">
        <v>1976</v>
      </c>
      <c r="AS1618" s="4" t="s">
        <v>9715</v>
      </c>
      <c r="AU1618" s="5">
        <v>38950</v>
      </c>
      <c r="AX1618" s="4" t="s">
        <v>9715</v>
      </c>
      <c r="BF1618" s="4" t="s">
        <v>9716</v>
      </c>
      <c r="BH1618" s="4" t="s">
        <v>2758</v>
      </c>
      <c r="BL1618" s="4" t="s">
        <v>97</v>
      </c>
      <c r="BN1618" s="4" t="s">
        <v>97</v>
      </c>
      <c r="BY1618" s="4" t="s">
        <v>9717</v>
      </c>
      <c r="CA1618" s="6" t="str">
        <f>CONCATENATE(MID(AX1618,6,2),"/",MID(AX1618,9,2),"/",MID(AX1618,1,4))</f>
        <v>09/07/2010</v>
      </c>
      <c r="CB1618" s="7" t="str">
        <f>MID(BF1618,33,4)</f>
        <v>1659</v>
      </c>
    </row>
    <row r="1619" spans="1:80">
      <c r="A1619" s="12">
        <v>1660</v>
      </c>
      <c r="B1619" s="4">
        <v>2235</v>
      </c>
      <c r="C1619" s="4" t="s">
        <v>256</v>
      </c>
      <c r="E1619" s="4" t="s">
        <v>9718</v>
      </c>
      <c r="AS1619" s="4" t="s">
        <v>9719</v>
      </c>
      <c r="AX1619" s="4" t="s">
        <v>9719</v>
      </c>
      <c r="BF1619" s="4" t="s">
        <v>9720</v>
      </c>
      <c r="BL1619" s="4" t="s">
        <v>97</v>
      </c>
      <c r="BN1619" s="4" t="s">
        <v>97</v>
      </c>
      <c r="BY1619" s="4" t="s">
        <v>123</v>
      </c>
      <c r="CA1619" s="6" t="str">
        <f>CONCATENATE(MID(AX1619,6,2),"/",MID(AX1619,9,2),"/",MID(AX1619,1,4))</f>
        <v>09/07/2010</v>
      </c>
      <c r="CB1619" s="7" t="str">
        <f>MID(BF1619,33,4)</f>
        <v>1660</v>
      </c>
    </row>
    <row r="1620" spans="1:80">
      <c r="A1620" s="12">
        <v>1661</v>
      </c>
      <c r="B1620" s="4">
        <v>2248</v>
      </c>
      <c r="C1620" s="4" t="s">
        <v>256</v>
      </c>
      <c r="R1620" s="4" t="s">
        <v>155</v>
      </c>
      <c r="U1620" s="4" t="s">
        <v>86</v>
      </c>
      <c r="X1620" s="4" t="s">
        <v>9721</v>
      </c>
      <c r="AC1620" s="4" t="s">
        <v>9223</v>
      </c>
      <c r="AI1620" s="4" t="s">
        <v>109</v>
      </c>
      <c r="AQ1620" s="4">
        <v>1987</v>
      </c>
      <c r="AS1620" s="4" t="s">
        <v>9722</v>
      </c>
      <c r="AU1620" s="5">
        <v>38965</v>
      </c>
      <c r="AX1620" s="4" t="s">
        <v>9722</v>
      </c>
      <c r="BD1620" s="4" t="s">
        <v>9723</v>
      </c>
      <c r="BF1620" s="4" t="s">
        <v>9724</v>
      </c>
      <c r="BH1620" s="4" t="s">
        <v>96</v>
      </c>
      <c r="BL1620" s="4" t="s">
        <v>97</v>
      </c>
      <c r="BN1620" s="4" t="s">
        <v>97</v>
      </c>
      <c r="BV1620" s="4" t="s">
        <v>9725</v>
      </c>
      <c r="BY1620" s="4" t="s">
        <v>9726</v>
      </c>
      <c r="CA1620" s="6" t="str">
        <f>CONCATENATE(MID(AX1620,6,2),"/",MID(AX1620,9,2),"/",MID(AX1620,1,4))</f>
        <v>09/07/2010</v>
      </c>
      <c r="CB1620" s="7" t="str">
        <f>MID(BF1620,33,4)</f>
        <v>1661</v>
      </c>
    </row>
    <row r="1621" spans="1:80">
      <c r="A1621" s="12">
        <v>1662</v>
      </c>
      <c r="B1621" s="4">
        <v>2247</v>
      </c>
      <c r="C1621" s="4" t="s">
        <v>256</v>
      </c>
      <c r="E1621" s="4" t="s">
        <v>9727</v>
      </c>
      <c r="R1621" s="4" t="s">
        <v>155</v>
      </c>
      <c r="U1621" s="4" t="s">
        <v>6022</v>
      </c>
      <c r="X1621" s="4" t="s">
        <v>8515</v>
      </c>
      <c r="AC1621" s="4" t="s">
        <v>581</v>
      </c>
      <c r="AI1621" s="4" t="s">
        <v>129</v>
      </c>
      <c r="AQ1621" s="4">
        <v>1988</v>
      </c>
      <c r="AS1621" s="4" t="s">
        <v>9728</v>
      </c>
      <c r="AU1621" s="5">
        <v>38966</v>
      </c>
      <c r="AX1621" s="4" t="s">
        <v>9728</v>
      </c>
      <c r="BD1621" s="4" t="s">
        <v>9729</v>
      </c>
      <c r="BF1621" s="4" t="s">
        <v>9730</v>
      </c>
      <c r="BH1621" s="4" t="s">
        <v>96</v>
      </c>
      <c r="BL1621" s="4" t="s">
        <v>97</v>
      </c>
      <c r="BN1621" s="4" t="s">
        <v>97</v>
      </c>
      <c r="BV1621" s="4" t="s">
        <v>2551</v>
      </c>
      <c r="BY1621" s="4" t="s">
        <v>9731</v>
      </c>
      <c r="CA1621" s="6" t="str">
        <f>CONCATENATE(MID(AX1621,6,2),"/",MID(AX1621,9,2),"/",MID(AX1621,1,4))</f>
        <v>09/07/2010</v>
      </c>
      <c r="CB1621" s="7" t="str">
        <f>MID(BF1621,33,4)</f>
        <v>1662</v>
      </c>
    </row>
    <row r="1622" spans="1:80">
      <c r="A1622" s="12">
        <v>1663</v>
      </c>
      <c r="B1622" s="4">
        <v>2249</v>
      </c>
      <c r="C1622" s="4" t="s">
        <v>256</v>
      </c>
      <c r="E1622" s="4" t="s">
        <v>9732</v>
      </c>
      <c r="AI1622" s="4" t="s">
        <v>91</v>
      </c>
      <c r="AN1622" s="4" t="s">
        <v>92</v>
      </c>
      <c r="AQ1622" s="4">
        <v>1985</v>
      </c>
      <c r="AS1622" s="4" t="s">
        <v>9733</v>
      </c>
      <c r="AU1622" s="5">
        <v>38965</v>
      </c>
      <c r="AX1622" s="4" t="s">
        <v>9733</v>
      </c>
      <c r="BD1622" s="4" t="s">
        <v>9734</v>
      </c>
      <c r="BF1622" s="4" t="s">
        <v>9735</v>
      </c>
      <c r="BL1622" s="4" t="s">
        <v>97</v>
      </c>
      <c r="BN1622" s="4" t="s">
        <v>97</v>
      </c>
      <c r="BY1622" s="4" t="s">
        <v>9736</v>
      </c>
      <c r="CA1622" s="6" t="str">
        <f>CONCATENATE(MID(AX1622,6,2),"/",MID(AX1622,9,2),"/",MID(AX1622,1,4))</f>
        <v>09/08/2010</v>
      </c>
      <c r="CB1622" s="7" t="str">
        <f>MID(BF1622,33,4)</f>
        <v>1663</v>
      </c>
    </row>
    <row r="1623" spans="1:80">
      <c r="A1623" s="12">
        <v>1664</v>
      </c>
      <c r="B1623" s="4">
        <v>2251</v>
      </c>
      <c r="C1623" s="4" t="s">
        <v>256</v>
      </c>
      <c r="U1623" s="4" t="s">
        <v>454</v>
      </c>
      <c r="AI1623" s="4" t="s">
        <v>109</v>
      </c>
      <c r="AS1623" s="4" t="s">
        <v>9737</v>
      </c>
      <c r="AU1623" s="5">
        <v>38967</v>
      </c>
      <c r="AX1623" s="4" t="s">
        <v>9737</v>
      </c>
      <c r="BD1623" s="4" t="s">
        <v>9738</v>
      </c>
      <c r="BF1623" s="4" t="s">
        <v>9739</v>
      </c>
      <c r="BL1623" s="4" t="s">
        <v>97</v>
      </c>
      <c r="BN1623" s="4" t="s">
        <v>97</v>
      </c>
      <c r="BV1623" s="4" t="s">
        <v>9740</v>
      </c>
      <c r="BY1623" s="4" t="s">
        <v>9741</v>
      </c>
      <c r="CA1623" s="6" t="str">
        <f>CONCATENATE(MID(AX1623,6,2),"/",MID(AX1623,9,2),"/",MID(AX1623,1,4))</f>
        <v>09/08/2010</v>
      </c>
      <c r="CB1623" s="7" t="str">
        <f>MID(BF1623,33,4)</f>
        <v>1664</v>
      </c>
    </row>
    <row r="1624" spans="1:80">
      <c r="A1624" s="12">
        <v>1665</v>
      </c>
      <c r="B1624" s="4">
        <v>2252</v>
      </c>
      <c r="C1624" s="4" t="s">
        <v>256</v>
      </c>
      <c r="E1624" s="4" t="s">
        <v>9742</v>
      </c>
      <c r="AC1624" s="4" t="s">
        <v>581</v>
      </c>
      <c r="AI1624" s="4" t="s">
        <v>129</v>
      </c>
      <c r="AQ1624" s="4">
        <v>1989</v>
      </c>
      <c r="AS1624" s="4" t="s">
        <v>9743</v>
      </c>
      <c r="AU1624" s="5">
        <v>38967</v>
      </c>
      <c r="AX1624" s="4" t="s">
        <v>9743</v>
      </c>
      <c r="BF1624" s="4" t="s">
        <v>9744</v>
      </c>
      <c r="BH1624" s="4" t="s">
        <v>96</v>
      </c>
      <c r="BL1624" s="4" t="s">
        <v>97</v>
      </c>
      <c r="BN1624" s="4" t="s">
        <v>97</v>
      </c>
      <c r="BY1624" s="4" t="s">
        <v>9745</v>
      </c>
      <c r="CA1624" s="6" t="str">
        <f>CONCATENATE(MID(AX1624,6,2),"/",MID(AX1624,9,2),"/",MID(AX1624,1,4))</f>
        <v>09/09/2010</v>
      </c>
      <c r="CB1624" s="7" t="str">
        <f>MID(BF1624,33,4)</f>
        <v>1665</v>
      </c>
    </row>
    <row r="1625" spans="1:80">
      <c r="A1625" s="12">
        <v>1666</v>
      </c>
      <c r="B1625" s="4">
        <v>2260</v>
      </c>
      <c r="C1625" s="4" t="s">
        <v>256</v>
      </c>
      <c r="E1625" s="4" t="s">
        <v>9746</v>
      </c>
      <c r="U1625" s="4" t="s">
        <v>454</v>
      </c>
      <c r="AC1625" s="4" t="s">
        <v>9747</v>
      </c>
      <c r="AI1625" s="4" t="s">
        <v>109</v>
      </c>
      <c r="AQ1625" s="4">
        <v>1988</v>
      </c>
      <c r="AS1625" s="4" t="s">
        <v>9748</v>
      </c>
      <c r="AU1625" s="5">
        <v>38968</v>
      </c>
      <c r="AX1625" s="4" t="s">
        <v>9748</v>
      </c>
      <c r="BF1625" s="4" t="s">
        <v>9749</v>
      </c>
      <c r="BH1625" s="4" t="s">
        <v>96</v>
      </c>
      <c r="BL1625" s="4" t="s">
        <v>97</v>
      </c>
      <c r="BN1625" s="4" t="s">
        <v>97</v>
      </c>
      <c r="BY1625" s="4" t="s">
        <v>9750</v>
      </c>
      <c r="CA1625" s="6" t="str">
        <f>CONCATENATE(MID(AX1625,6,2),"/",MID(AX1625,9,2),"/",MID(AX1625,1,4))</f>
        <v>09/10/2010</v>
      </c>
      <c r="CB1625" s="7" t="str">
        <f>MID(BF1625,33,4)</f>
        <v>1666</v>
      </c>
    </row>
    <row r="1626" spans="1:80">
      <c r="A1626" s="12">
        <v>1667</v>
      </c>
      <c r="B1626" s="4">
        <v>2256</v>
      </c>
      <c r="C1626" s="4" t="s">
        <v>256</v>
      </c>
      <c r="E1626" s="4" t="s">
        <v>9751</v>
      </c>
      <c r="AI1626" s="4" t="s">
        <v>109</v>
      </c>
      <c r="AN1626" s="4" t="s">
        <v>3772</v>
      </c>
      <c r="AS1626" s="4" t="s">
        <v>9752</v>
      </c>
      <c r="AX1626" s="4" t="s">
        <v>9752</v>
      </c>
      <c r="BF1626" s="4" t="s">
        <v>9753</v>
      </c>
      <c r="BL1626" s="4" t="s">
        <v>97</v>
      </c>
      <c r="BN1626" s="4" t="s">
        <v>97</v>
      </c>
      <c r="BY1626" s="4" t="s">
        <v>9754</v>
      </c>
      <c r="CA1626" s="6" t="str">
        <f>CONCATENATE(MID(AX1626,6,2),"/",MID(AX1626,9,2),"/",MID(AX1626,1,4))</f>
        <v>09/10/2010</v>
      </c>
      <c r="CB1626" s="7" t="str">
        <f>MID(BF1626,33,4)</f>
        <v>1667</v>
      </c>
    </row>
    <row r="1627" spans="1:80">
      <c r="A1627" s="12">
        <v>1668</v>
      </c>
      <c r="B1627" s="4">
        <v>2261</v>
      </c>
      <c r="C1627" s="4" t="s">
        <v>256</v>
      </c>
      <c r="E1627" s="4" t="s">
        <v>9755</v>
      </c>
      <c r="AI1627" s="4" t="s">
        <v>109</v>
      </c>
      <c r="AQ1627" s="4">
        <v>1987</v>
      </c>
      <c r="AS1627" s="4" t="s">
        <v>9756</v>
      </c>
      <c r="AX1627" s="4" t="s">
        <v>9756</v>
      </c>
      <c r="BF1627" s="4" t="s">
        <v>9757</v>
      </c>
      <c r="BL1627" s="4" t="s">
        <v>97</v>
      </c>
      <c r="BN1627" s="4" t="s">
        <v>97</v>
      </c>
      <c r="BY1627" s="4" t="s">
        <v>5637</v>
      </c>
      <c r="CA1627" s="6" t="str">
        <f>CONCATENATE(MID(AX1627,6,2),"/",MID(AX1627,9,2),"/",MID(AX1627,1,4))</f>
        <v>09/10/2010</v>
      </c>
      <c r="CB1627" s="7" t="str">
        <f>MID(BF1627,33,4)</f>
        <v>1668</v>
      </c>
    </row>
    <row r="1628" spans="1:80">
      <c r="A1628" s="12">
        <v>1669</v>
      </c>
      <c r="B1628" s="4">
        <v>2262</v>
      </c>
      <c r="C1628" s="4" t="s">
        <v>256</v>
      </c>
      <c r="E1628" s="4" t="s">
        <v>9758</v>
      </c>
      <c r="AC1628" s="4" t="s">
        <v>2066</v>
      </c>
      <c r="AI1628" s="4" t="s">
        <v>129</v>
      </c>
      <c r="AN1628" s="4" t="s">
        <v>4961</v>
      </c>
      <c r="AQ1628" s="4">
        <v>1992</v>
      </c>
      <c r="AS1628" s="4" t="s">
        <v>9759</v>
      </c>
      <c r="AU1628" s="5">
        <v>38967</v>
      </c>
      <c r="AX1628" s="4" t="s">
        <v>9759</v>
      </c>
      <c r="BF1628" s="4" t="s">
        <v>9760</v>
      </c>
      <c r="BL1628" s="4" t="s">
        <v>97</v>
      </c>
      <c r="BN1628" s="4" t="s">
        <v>97</v>
      </c>
      <c r="BV1628" s="4" t="s">
        <v>9761</v>
      </c>
      <c r="BY1628" s="4" t="s">
        <v>9762</v>
      </c>
      <c r="CA1628" s="6" t="str">
        <f>CONCATENATE(MID(AX1628,6,2),"/",MID(AX1628,9,2),"/",MID(AX1628,1,4))</f>
        <v>09/11/2010</v>
      </c>
      <c r="CB1628" s="7" t="str">
        <f>MID(BF1628,33,4)</f>
        <v>1669</v>
      </c>
    </row>
    <row r="1629" spans="1:80">
      <c r="A1629" s="12">
        <v>1670</v>
      </c>
      <c r="B1629" s="4">
        <v>2263</v>
      </c>
      <c r="C1629" s="4" t="s">
        <v>256</v>
      </c>
      <c r="E1629" s="4" t="s">
        <v>9763</v>
      </c>
      <c r="U1629" s="4" t="s">
        <v>117</v>
      </c>
      <c r="AC1629" s="4" t="s">
        <v>9764</v>
      </c>
      <c r="AF1629" s="4" t="s">
        <v>90</v>
      </c>
      <c r="AI1629" s="4" t="s">
        <v>109</v>
      </c>
      <c r="AQ1629" s="4">
        <v>1989</v>
      </c>
      <c r="AS1629" s="4" t="s">
        <v>9765</v>
      </c>
      <c r="AU1629" s="5">
        <v>38967</v>
      </c>
      <c r="AX1629" s="4" t="s">
        <v>9765</v>
      </c>
      <c r="BF1629" s="4" t="s">
        <v>9766</v>
      </c>
      <c r="BL1629" s="4" t="s">
        <v>97</v>
      </c>
      <c r="BN1629" s="4" t="s">
        <v>97</v>
      </c>
      <c r="BY1629" s="4" t="s">
        <v>9767</v>
      </c>
      <c r="CA1629" s="6" t="str">
        <f>CONCATENATE(MID(AX1629,6,2),"/",MID(AX1629,9,2),"/",MID(AX1629,1,4))</f>
        <v>09/11/2010</v>
      </c>
      <c r="CB1629" s="7" t="str">
        <f>MID(BF1629,33,4)</f>
        <v>1670</v>
      </c>
    </row>
    <row r="1630" spans="1:80">
      <c r="A1630" s="12">
        <v>1671</v>
      </c>
      <c r="B1630" s="4">
        <v>2246</v>
      </c>
      <c r="C1630" s="4" t="s">
        <v>256</v>
      </c>
      <c r="E1630" s="4" t="s">
        <v>565</v>
      </c>
      <c r="AS1630" s="4" t="s">
        <v>9768</v>
      </c>
      <c r="AX1630" s="4" t="s">
        <v>9768</v>
      </c>
      <c r="BF1630" s="4" t="s">
        <v>9769</v>
      </c>
      <c r="BL1630" s="4" t="s">
        <v>864</v>
      </c>
      <c r="BN1630" s="4" t="s">
        <v>864</v>
      </c>
      <c r="BY1630" s="4" t="s">
        <v>9770</v>
      </c>
      <c r="CA1630" s="6" t="str">
        <f>CONCATENATE(MID(AX1630,6,2),"/",MID(AX1630,9,2),"/",MID(AX1630,1,4))</f>
        <v>09/12/2010</v>
      </c>
      <c r="CB1630" s="7" t="str">
        <f>MID(BF1630,33,4)</f>
        <v>1671</v>
      </c>
    </row>
    <row r="1631" spans="1:80">
      <c r="A1631" s="12">
        <v>1672</v>
      </c>
      <c r="B1631" s="4">
        <v>2264</v>
      </c>
      <c r="C1631" s="4" t="s">
        <v>256</v>
      </c>
      <c r="AI1631" s="4" t="s">
        <v>109</v>
      </c>
      <c r="AS1631" s="4" t="s">
        <v>9771</v>
      </c>
      <c r="AX1631" s="4" t="s">
        <v>9771</v>
      </c>
      <c r="BF1631" s="4" t="s">
        <v>9772</v>
      </c>
      <c r="BL1631" s="4" t="s">
        <v>97</v>
      </c>
      <c r="BN1631" s="4" t="s">
        <v>97</v>
      </c>
      <c r="BY1631" s="4" t="s">
        <v>5010</v>
      </c>
      <c r="CA1631" s="6" t="str">
        <f>CONCATENATE(MID(AX1631,6,2),"/",MID(AX1631,9,2),"/",MID(AX1631,1,4))</f>
        <v>09/13/2010</v>
      </c>
      <c r="CB1631" s="7" t="str">
        <f>MID(BF1631,33,4)</f>
        <v>1672</v>
      </c>
    </row>
    <row r="1632" spans="1:80">
      <c r="A1632" s="12">
        <v>1673</v>
      </c>
      <c r="B1632" s="4">
        <v>2279</v>
      </c>
      <c r="C1632" s="4" t="s">
        <v>256</v>
      </c>
      <c r="AC1632" s="4" t="s">
        <v>4266</v>
      </c>
      <c r="AI1632" s="4" t="s">
        <v>109</v>
      </c>
      <c r="AQ1632" s="4">
        <v>1992</v>
      </c>
      <c r="AS1632" s="4" t="s">
        <v>9773</v>
      </c>
      <c r="AU1632" s="5">
        <v>38972</v>
      </c>
      <c r="AX1632" s="4" t="s">
        <v>9773</v>
      </c>
      <c r="BD1632" s="4" t="s">
        <v>9774</v>
      </c>
      <c r="BF1632" s="4" t="s">
        <v>9775</v>
      </c>
      <c r="BH1632" s="4" t="s">
        <v>96</v>
      </c>
      <c r="BL1632" s="4" t="s">
        <v>97</v>
      </c>
      <c r="BN1632" s="4" t="s">
        <v>97</v>
      </c>
      <c r="BV1632" s="4" t="s">
        <v>5010</v>
      </c>
      <c r="BY1632" s="4" t="s">
        <v>9776</v>
      </c>
      <c r="CA1632" s="6" t="str">
        <f>CONCATENATE(MID(AX1632,6,2),"/",MID(AX1632,9,2),"/",MID(AX1632,1,4))</f>
        <v>09/14/2010</v>
      </c>
      <c r="CB1632" s="7" t="str">
        <f>MID(BF1632,33,4)</f>
        <v>1673</v>
      </c>
    </row>
    <row r="1633" spans="1:80">
      <c r="A1633" s="12">
        <v>1674</v>
      </c>
      <c r="B1633" s="4">
        <v>2277</v>
      </c>
      <c r="C1633" s="4" t="s">
        <v>256</v>
      </c>
      <c r="AI1633" s="4" t="s">
        <v>109</v>
      </c>
      <c r="AQ1633" s="4">
        <v>1992</v>
      </c>
      <c r="AS1633" s="4" t="s">
        <v>9777</v>
      </c>
      <c r="AU1633" s="5">
        <v>38972</v>
      </c>
      <c r="AX1633" s="4" t="s">
        <v>9777</v>
      </c>
      <c r="BD1633" s="4" t="s">
        <v>9778</v>
      </c>
      <c r="BF1633" s="4" t="s">
        <v>9779</v>
      </c>
      <c r="BH1633" s="4" t="s">
        <v>96</v>
      </c>
      <c r="BL1633" s="4" t="s">
        <v>97</v>
      </c>
      <c r="BN1633" s="4" t="s">
        <v>97</v>
      </c>
      <c r="BV1633" s="4" t="s">
        <v>2551</v>
      </c>
      <c r="BY1633" s="4" t="s">
        <v>4264</v>
      </c>
      <c r="CA1633" s="6" t="str">
        <f>CONCATENATE(MID(AX1633,6,2),"/",MID(AX1633,9,2),"/",MID(AX1633,1,4))</f>
        <v>09/14/2010</v>
      </c>
      <c r="CB1633" s="7" t="str">
        <f>MID(BF1633,33,4)</f>
        <v>1674</v>
      </c>
    </row>
    <row r="1634" spans="1:80">
      <c r="A1634" s="12">
        <v>1675</v>
      </c>
      <c r="B1634" s="4">
        <v>2270</v>
      </c>
      <c r="C1634" s="4" t="s">
        <v>256</v>
      </c>
      <c r="AC1634" s="4" t="s">
        <v>4266</v>
      </c>
      <c r="AI1634" s="4" t="s">
        <v>109</v>
      </c>
      <c r="AQ1634" s="4">
        <v>1992</v>
      </c>
      <c r="AS1634" s="4" t="s">
        <v>9780</v>
      </c>
      <c r="AU1634" s="5">
        <v>38972</v>
      </c>
      <c r="AX1634" s="4" t="s">
        <v>9780</v>
      </c>
      <c r="BD1634" s="4" t="s">
        <v>9781</v>
      </c>
      <c r="BF1634" s="4" t="s">
        <v>9782</v>
      </c>
      <c r="BH1634" s="4" t="s">
        <v>96</v>
      </c>
      <c r="BL1634" s="4" t="s">
        <v>97</v>
      </c>
      <c r="BN1634" s="4" t="s">
        <v>97</v>
      </c>
      <c r="BV1634" s="4" t="s">
        <v>5010</v>
      </c>
      <c r="BY1634" s="4" t="s">
        <v>9776</v>
      </c>
      <c r="CA1634" s="6" t="str">
        <f>CONCATENATE(MID(AX1634,6,2),"/",MID(AX1634,9,2),"/",MID(AX1634,1,4))</f>
        <v>09/14/2010</v>
      </c>
      <c r="CB1634" s="7" t="str">
        <f>MID(BF1634,33,4)</f>
        <v>1675</v>
      </c>
    </row>
    <row r="1635" spans="1:80">
      <c r="A1635" s="12">
        <v>1676</v>
      </c>
      <c r="B1635" s="4">
        <v>2267</v>
      </c>
      <c r="C1635" s="4" t="s">
        <v>256</v>
      </c>
      <c r="AS1635" s="4" t="s">
        <v>9783</v>
      </c>
      <c r="AU1635" s="5">
        <v>38972</v>
      </c>
      <c r="AX1635" s="4" t="s">
        <v>9783</v>
      </c>
      <c r="BF1635" s="4" t="s">
        <v>9784</v>
      </c>
      <c r="BL1635" s="4" t="s">
        <v>97</v>
      </c>
      <c r="BN1635" s="4" t="s">
        <v>97</v>
      </c>
      <c r="BY1635" s="4" t="s">
        <v>9785</v>
      </c>
      <c r="CA1635" s="6" t="str">
        <f>CONCATENATE(MID(AX1635,6,2),"/",MID(AX1635,9,2),"/",MID(AX1635,1,4))</f>
        <v>09/14/2010</v>
      </c>
      <c r="CB1635" s="7" t="str">
        <f>MID(BF1635,33,4)</f>
        <v>1676</v>
      </c>
    </row>
    <row r="1636" spans="1:80">
      <c r="A1636" s="12">
        <v>1677</v>
      </c>
      <c r="B1636" s="4">
        <v>2269</v>
      </c>
      <c r="C1636" s="4" t="s">
        <v>256</v>
      </c>
      <c r="E1636" s="4" t="s">
        <v>9786</v>
      </c>
      <c r="AC1636" s="4" t="s">
        <v>9787</v>
      </c>
      <c r="AI1636" s="4" t="s">
        <v>91</v>
      </c>
      <c r="AN1636" s="4" t="s">
        <v>157</v>
      </c>
      <c r="AQ1636" s="5">
        <v>32036</v>
      </c>
      <c r="AS1636" s="4" t="s">
        <v>9788</v>
      </c>
      <c r="AU1636" s="5">
        <v>38972</v>
      </c>
      <c r="AX1636" s="4" t="s">
        <v>9788</v>
      </c>
      <c r="BF1636" s="4" t="s">
        <v>9789</v>
      </c>
      <c r="BL1636" s="4" t="s">
        <v>97</v>
      </c>
      <c r="BN1636" s="4" t="s">
        <v>97</v>
      </c>
      <c r="BY1636" s="4" t="s">
        <v>9790</v>
      </c>
      <c r="CA1636" s="6" t="str">
        <f>CONCATENATE(MID(AX1636,6,2),"/",MID(AX1636,9,2),"/",MID(AX1636,1,4))</f>
        <v>09/14/2010</v>
      </c>
      <c r="CB1636" s="7" t="str">
        <f>MID(BF1636,33,4)</f>
        <v>1677</v>
      </c>
    </row>
    <row r="1637" spans="1:80">
      <c r="A1637" s="12">
        <v>1678</v>
      </c>
      <c r="B1637" s="4">
        <v>2268</v>
      </c>
      <c r="C1637" s="4" t="s">
        <v>256</v>
      </c>
      <c r="AC1637" s="4" t="s">
        <v>4266</v>
      </c>
      <c r="AI1637" s="4" t="s">
        <v>109</v>
      </c>
      <c r="AQ1637" s="4">
        <v>1992</v>
      </c>
      <c r="AS1637" s="4" t="s">
        <v>9791</v>
      </c>
      <c r="AU1637" s="5">
        <v>38972</v>
      </c>
      <c r="AX1637" s="4" t="s">
        <v>9791</v>
      </c>
      <c r="BD1637" s="4" t="s">
        <v>9792</v>
      </c>
      <c r="BF1637" s="4" t="s">
        <v>9793</v>
      </c>
      <c r="BH1637" s="4" t="s">
        <v>96</v>
      </c>
      <c r="BL1637" s="4" t="s">
        <v>97</v>
      </c>
      <c r="BN1637" s="4" t="s">
        <v>97</v>
      </c>
      <c r="BV1637" s="4" t="s">
        <v>2551</v>
      </c>
      <c r="BY1637" s="4" t="s">
        <v>9794</v>
      </c>
      <c r="CA1637" s="6" t="str">
        <f>CONCATENATE(MID(AX1637,6,2),"/",MID(AX1637,9,2),"/",MID(AX1637,1,4))</f>
        <v>09/14/2010</v>
      </c>
      <c r="CB1637" s="7" t="str">
        <f>MID(BF1637,33,4)</f>
        <v>1678</v>
      </c>
    </row>
    <row r="1638" spans="1:80">
      <c r="A1638" s="12">
        <v>1679</v>
      </c>
      <c r="B1638" s="4">
        <v>2285</v>
      </c>
      <c r="C1638" s="4" t="s">
        <v>256</v>
      </c>
      <c r="E1638" s="4" t="s">
        <v>9795</v>
      </c>
      <c r="J1638" s="4" t="s">
        <v>9796</v>
      </c>
      <c r="R1638" s="4" t="s">
        <v>9797</v>
      </c>
      <c r="U1638" s="4" t="s">
        <v>6153</v>
      </c>
      <c r="X1638" s="4" t="s">
        <v>9798</v>
      </c>
      <c r="Z1638" s="4" t="s">
        <v>1712</v>
      </c>
      <c r="AC1638" s="4" t="s">
        <v>9799</v>
      </c>
      <c r="AF1638" s="4" t="s">
        <v>118</v>
      </c>
      <c r="AI1638" s="4" t="s">
        <v>119</v>
      </c>
      <c r="AN1638" s="4" t="s">
        <v>1757</v>
      </c>
      <c r="AQ1638" s="4">
        <v>1992</v>
      </c>
      <c r="AS1638" s="4" t="s">
        <v>9800</v>
      </c>
      <c r="AU1638" s="5">
        <v>38975</v>
      </c>
      <c r="AX1638" s="4" t="s">
        <v>9800</v>
      </c>
      <c r="BD1638" s="4" t="s">
        <v>9801</v>
      </c>
      <c r="BF1638" s="4" t="s">
        <v>9802</v>
      </c>
      <c r="BH1638" s="4" t="s">
        <v>1669</v>
      </c>
      <c r="BL1638" s="4" t="s">
        <v>97</v>
      </c>
      <c r="BN1638" s="4" t="s">
        <v>97</v>
      </c>
      <c r="BY1638" s="4" t="s">
        <v>9803</v>
      </c>
      <c r="CA1638" s="6" t="str">
        <f>CONCATENATE(MID(AX1638,6,2),"/",MID(AX1638,9,2),"/",MID(AX1638,1,4))</f>
        <v>09/16/2010</v>
      </c>
      <c r="CB1638" s="7" t="str">
        <f>MID(BF1638,33,4)</f>
        <v>1679</v>
      </c>
    </row>
    <row r="1639" spans="1:80">
      <c r="A1639" s="12">
        <v>1680</v>
      </c>
      <c r="B1639" s="4">
        <v>2283</v>
      </c>
      <c r="C1639" s="4" t="s">
        <v>256</v>
      </c>
      <c r="E1639" s="4" t="s">
        <v>9804</v>
      </c>
      <c r="AC1639" s="4" t="s">
        <v>581</v>
      </c>
      <c r="AI1639" s="4" t="s">
        <v>109</v>
      </c>
      <c r="AN1639" s="4" t="s">
        <v>110</v>
      </c>
      <c r="AQ1639" s="4">
        <v>1987</v>
      </c>
      <c r="AS1639" s="4" t="s">
        <v>9805</v>
      </c>
      <c r="AU1639" s="5">
        <v>38972</v>
      </c>
      <c r="AX1639" s="4" t="s">
        <v>9805</v>
      </c>
      <c r="BF1639" s="4" t="s">
        <v>9806</v>
      </c>
      <c r="BH1639" s="4" t="s">
        <v>96</v>
      </c>
      <c r="BL1639" s="4" t="s">
        <v>97</v>
      </c>
      <c r="BN1639" s="4" t="s">
        <v>97</v>
      </c>
      <c r="BY1639" s="4" t="s">
        <v>9807</v>
      </c>
      <c r="CA1639" s="6" t="str">
        <f>CONCATENATE(MID(AX1639,6,2),"/",MID(AX1639,9,2),"/",MID(AX1639,1,4))</f>
        <v>09/16/2010</v>
      </c>
      <c r="CB1639" s="7" t="str">
        <f>MID(BF1639,33,4)</f>
        <v>1680</v>
      </c>
    </row>
    <row r="1640" spans="1:80">
      <c r="A1640" s="12">
        <v>1681</v>
      </c>
      <c r="B1640" s="4">
        <v>2284</v>
      </c>
      <c r="C1640" s="4" t="s">
        <v>256</v>
      </c>
      <c r="E1640" s="4" t="s">
        <v>9808</v>
      </c>
      <c r="J1640" s="4" t="s">
        <v>9809</v>
      </c>
      <c r="R1640" s="4" t="s">
        <v>246</v>
      </c>
      <c r="U1640" s="4" t="s">
        <v>413</v>
      </c>
      <c r="X1640" s="4" t="s">
        <v>9810</v>
      </c>
      <c r="Z1640" s="4" t="s">
        <v>1712</v>
      </c>
      <c r="AC1640" s="4" t="s">
        <v>9610</v>
      </c>
      <c r="AF1640" s="4" t="s">
        <v>118</v>
      </c>
      <c r="AI1640" s="4" t="s">
        <v>732</v>
      </c>
      <c r="AN1640" s="4" t="s">
        <v>250</v>
      </c>
      <c r="AQ1640" s="4">
        <v>1953</v>
      </c>
      <c r="AS1640" s="4" t="s">
        <v>9811</v>
      </c>
      <c r="AU1640" s="5">
        <v>38945</v>
      </c>
      <c r="AX1640" s="4" t="s">
        <v>9811</v>
      </c>
      <c r="BD1640" s="4" t="s">
        <v>9594</v>
      </c>
      <c r="BF1640" s="4" t="s">
        <v>9812</v>
      </c>
      <c r="BH1640" s="4" t="s">
        <v>96</v>
      </c>
      <c r="BL1640" s="4" t="s">
        <v>97</v>
      </c>
      <c r="BN1640" s="4" t="s">
        <v>97</v>
      </c>
      <c r="BV1640" s="4" t="s">
        <v>9813</v>
      </c>
      <c r="BY1640" s="4" t="s">
        <v>9814</v>
      </c>
      <c r="CA1640" s="6" t="str">
        <f>CONCATENATE(MID(AX1640,6,2),"/",MID(AX1640,9,2),"/",MID(AX1640,1,4))</f>
        <v>09/16/2010</v>
      </c>
      <c r="CB1640" s="7" t="str">
        <f>MID(BF1640,33,4)</f>
        <v>1681</v>
      </c>
    </row>
    <row r="1641" spans="1:80">
      <c r="A1641" s="12">
        <v>1682</v>
      </c>
      <c r="B1641" s="4">
        <v>2301</v>
      </c>
      <c r="C1641" s="4" t="s">
        <v>256</v>
      </c>
      <c r="E1641" s="4" t="s">
        <v>9815</v>
      </c>
      <c r="R1641" s="4" t="s">
        <v>4253</v>
      </c>
      <c r="U1641" s="4" t="s">
        <v>454</v>
      </c>
      <c r="AI1641" s="4" t="s">
        <v>109</v>
      </c>
      <c r="AQ1641" s="4">
        <v>1992</v>
      </c>
      <c r="AS1641" s="4" t="s">
        <v>9816</v>
      </c>
      <c r="AX1641" s="4" t="s">
        <v>9816</v>
      </c>
      <c r="BF1641" s="4" t="s">
        <v>9817</v>
      </c>
      <c r="BH1641" s="4" t="s">
        <v>96</v>
      </c>
      <c r="BL1641" s="4" t="s">
        <v>97</v>
      </c>
      <c r="BN1641" s="4" t="s">
        <v>97</v>
      </c>
      <c r="BV1641" s="4" t="s">
        <v>9818</v>
      </c>
      <c r="BY1641" s="4" t="s">
        <v>9819</v>
      </c>
      <c r="CA1641" s="6" t="str">
        <f>CONCATENATE(MID(AX1641,6,2),"/",MID(AX1641,9,2),"/",MID(AX1641,1,4))</f>
        <v>09/20/2010</v>
      </c>
      <c r="CB1641" s="7" t="str">
        <f>MID(BF1641,33,4)</f>
        <v>1682</v>
      </c>
    </row>
    <row r="1642" spans="1:80">
      <c r="A1642" s="12">
        <v>1683</v>
      </c>
      <c r="B1642" s="4">
        <v>2304</v>
      </c>
      <c r="C1642" s="4" t="s">
        <v>256</v>
      </c>
      <c r="AS1642" s="4" t="s">
        <v>9820</v>
      </c>
      <c r="AU1642" s="4" t="s">
        <v>9821</v>
      </c>
      <c r="AX1642" s="4" t="s">
        <v>9820</v>
      </c>
      <c r="BD1642" s="4" t="s">
        <v>9822</v>
      </c>
      <c r="BF1642" s="4" t="s">
        <v>9823</v>
      </c>
      <c r="BL1642" s="4" t="s">
        <v>97</v>
      </c>
      <c r="BN1642" s="4" t="s">
        <v>97</v>
      </c>
      <c r="BV1642" s="4" t="s">
        <v>9818</v>
      </c>
      <c r="BY1642" s="4" t="s">
        <v>9824</v>
      </c>
      <c r="CA1642" s="6" t="str">
        <f>CONCATENATE(MID(AX1642,6,2),"/",MID(AX1642,9,2),"/",MID(AX1642,1,4))</f>
        <v>09/20/2010</v>
      </c>
      <c r="CB1642" s="7" t="str">
        <f>MID(BF1642,33,4)</f>
        <v>1683</v>
      </c>
    </row>
    <row r="1643" spans="1:80">
      <c r="A1643" s="12">
        <v>1684</v>
      </c>
      <c r="B1643" s="4">
        <v>2300</v>
      </c>
      <c r="C1643" s="4" t="s">
        <v>256</v>
      </c>
      <c r="E1643" s="4" t="s">
        <v>9825</v>
      </c>
      <c r="AS1643" s="4" t="s">
        <v>9826</v>
      </c>
      <c r="AU1643" s="5">
        <v>38966</v>
      </c>
      <c r="AX1643" s="4" t="s">
        <v>9826</v>
      </c>
      <c r="BF1643" s="4" t="s">
        <v>9827</v>
      </c>
      <c r="BL1643" s="4" t="s">
        <v>97</v>
      </c>
      <c r="BN1643" s="4" t="s">
        <v>97</v>
      </c>
      <c r="BV1643" s="4" t="s">
        <v>9828</v>
      </c>
      <c r="BY1643" s="4" t="s">
        <v>9829</v>
      </c>
      <c r="CA1643" s="6" t="str">
        <f>CONCATENATE(MID(AX1643,6,2),"/",MID(AX1643,9,2),"/",MID(AX1643,1,4))</f>
        <v>09/20/2010</v>
      </c>
      <c r="CB1643" s="7" t="str">
        <f>MID(BF1643,33,4)</f>
        <v>1684</v>
      </c>
    </row>
    <row r="1644" spans="1:80">
      <c r="A1644" s="12">
        <v>1685</v>
      </c>
      <c r="B1644" s="4">
        <v>2303</v>
      </c>
      <c r="C1644" s="4" t="s">
        <v>256</v>
      </c>
      <c r="U1644" s="4" t="s">
        <v>86</v>
      </c>
      <c r="AC1644" s="4" t="s">
        <v>5411</v>
      </c>
      <c r="AI1644" s="4" t="s">
        <v>129</v>
      </c>
      <c r="AN1644" s="4" t="s">
        <v>110</v>
      </c>
      <c r="AQ1644" s="4">
        <v>1991</v>
      </c>
      <c r="AS1644" s="4" t="s">
        <v>9830</v>
      </c>
      <c r="AX1644" s="4" t="s">
        <v>9830</v>
      </c>
      <c r="BD1644" s="4" t="s">
        <v>9831</v>
      </c>
      <c r="BF1644" s="4" t="s">
        <v>9832</v>
      </c>
      <c r="BH1644" s="4" t="s">
        <v>1669</v>
      </c>
      <c r="BL1644" s="4" t="s">
        <v>97</v>
      </c>
      <c r="BN1644" s="4" t="s">
        <v>97</v>
      </c>
      <c r="BY1644" s="4" t="s">
        <v>9833</v>
      </c>
      <c r="CA1644" s="6" t="str">
        <f>CONCATENATE(MID(AX1644,6,2),"/",MID(AX1644,9,2),"/",MID(AX1644,1,4))</f>
        <v>09/20/2010</v>
      </c>
      <c r="CB1644" s="7" t="str">
        <f>MID(BF1644,33,4)</f>
        <v>1685</v>
      </c>
    </row>
    <row r="1645" spans="1:80">
      <c r="A1645" s="12">
        <v>1686</v>
      </c>
      <c r="B1645" s="4">
        <v>2297</v>
      </c>
      <c r="C1645" s="4" t="s">
        <v>256</v>
      </c>
      <c r="AC1645" s="4" t="s">
        <v>394</v>
      </c>
      <c r="AI1645" s="4" t="s">
        <v>109</v>
      </c>
      <c r="AN1645" s="4" t="s">
        <v>157</v>
      </c>
      <c r="AQ1645" s="4">
        <v>1992</v>
      </c>
      <c r="AS1645" s="4" t="s">
        <v>9834</v>
      </c>
      <c r="AU1645" s="4" t="s">
        <v>9821</v>
      </c>
      <c r="AX1645" s="4" t="s">
        <v>9834</v>
      </c>
      <c r="BF1645" s="4" t="s">
        <v>9835</v>
      </c>
      <c r="BL1645" s="4" t="s">
        <v>97</v>
      </c>
      <c r="BN1645" s="4" t="s">
        <v>97</v>
      </c>
      <c r="BV1645" s="4" t="s">
        <v>9818</v>
      </c>
      <c r="BY1645" s="4" t="s">
        <v>9836</v>
      </c>
      <c r="CA1645" s="6" t="str">
        <f>CONCATENATE(MID(AX1645,6,2),"/",MID(AX1645,9,2),"/",MID(AX1645,1,4))</f>
        <v>09/20/2010</v>
      </c>
      <c r="CB1645" s="7" t="str">
        <f>MID(BF1645,33,4)</f>
        <v>1686</v>
      </c>
    </row>
    <row r="1646" spans="1:80">
      <c r="A1646" s="12">
        <v>1687</v>
      </c>
      <c r="B1646" s="4">
        <v>2299</v>
      </c>
      <c r="C1646" s="4" t="s">
        <v>256</v>
      </c>
      <c r="E1646" s="4" t="s">
        <v>9837</v>
      </c>
      <c r="AI1646" s="4" t="s">
        <v>109</v>
      </c>
      <c r="AQ1646" s="4">
        <v>1992</v>
      </c>
      <c r="AS1646" s="4" t="s">
        <v>9838</v>
      </c>
      <c r="AU1646" s="5">
        <v>38979</v>
      </c>
      <c r="AX1646" s="4" t="s">
        <v>9838</v>
      </c>
      <c r="BF1646" s="4" t="s">
        <v>9839</v>
      </c>
      <c r="BL1646" s="4" t="s">
        <v>97</v>
      </c>
      <c r="BN1646" s="4" t="s">
        <v>97</v>
      </c>
      <c r="BV1646" s="4" t="s">
        <v>9818</v>
      </c>
      <c r="BY1646" s="4" t="s">
        <v>9840</v>
      </c>
      <c r="CA1646" s="6" t="str">
        <f>CONCATENATE(MID(AX1646,6,2),"/",MID(AX1646,9,2),"/",MID(AX1646,1,4))</f>
        <v>09/20/2010</v>
      </c>
      <c r="CB1646" s="7" t="str">
        <f>MID(BF1646,33,4)</f>
        <v>1687</v>
      </c>
    </row>
    <row r="1647" spans="1:80">
      <c r="A1647" s="12">
        <v>1688</v>
      </c>
      <c r="B1647" s="4">
        <v>2298</v>
      </c>
      <c r="C1647" s="4" t="s">
        <v>256</v>
      </c>
      <c r="E1647" s="4" t="s">
        <v>9841</v>
      </c>
      <c r="AI1647" s="4" t="s">
        <v>109</v>
      </c>
      <c r="AQ1647" s="4">
        <v>1992</v>
      </c>
      <c r="AS1647" s="4" t="s">
        <v>9842</v>
      </c>
      <c r="AU1647" s="5">
        <v>38976</v>
      </c>
      <c r="AX1647" s="4" t="s">
        <v>9842</v>
      </c>
      <c r="BF1647" s="4" t="s">
        <v>9843</v>
      </c>
      <c r="BL1647" s="4" t="s">
        <v>97</v>
      </c>
      <c r="BN1647" s="4" t="s">
        <v>97</v>
      </c>
      <c r="BV1647" s="4" t="s">
        <v>9844</v>
      </c>
      <c r="BY1647" s="4" t="s">
        <v>9845</v>
      </c>
      <c r="CA1647" s="6" t="str">
        <f>CONCATENATE(MID(AX1647,6,2),"/",MID(AX1647,9,2),"/",MID(AX1647,1,4))</f>
        <v>09/20/2010</v>
      </c>
      <c r="CB1647" s="7" t="str">
        <f>MID(BF1647,33,4)</f>
        <v>1688</v>
      </c>
    </row>
    <row r="1648" spans="1:80">
      <c r="A1648" s="12">
        <v>1689</v>
      </c>
      <c r="B1648" s="4">
        <v>2294</v>
      </c>
      <c r="C1648" s="4" t="s">
        <v>256</v>
      </c>
      <c r="E1648" s="4" t="s">
        <v>9846</v>
      </c>
      <c r="R1648" s="4" t="s">
        <v>85</v>
      </c>
      <c r="U1648" s="4" t="s">
        <v>454</v>
      </c>
      <c r="X1648" s="4" t="s">
        <v>87</v>
      </c>
      <c r="AC1648" s="4" t="s">
        <v>394</v>
      </c>
      <c r="AF1648" s="4" t="s">
        <v>90</v>
      </c>
      <c r="AI1648" s="4" t="s">
        <v>91</v>
      </c>
      <c r="AN1648" s="4" t="s">
        <v>157</v>
      </c>
      <c r="AQ1648" s="4">
        <v>1992</v>
      </c>
      <c r="AS1648" s="4" t="s">
        <v>9847</v>
      </c>
      <c r="AU1648" s="5">
        <v>38979</v>
      </c>
      <c r="AX1648" s="4" t="s">
        <v>9847</v>
      </c>
      <c r="BD1648" s="4" t="s">
        <v>9848</v>
      </c>
      <c r="BF1648" s="4" t="s">
        <v>9849</v>
      </c>
      <c r="BH1648" s="4" t="s">
        <v>96</v>
      </c>
      <c r="BL1648" s="4" t="s">
        <v>97</v>
      </c>
      <c r="BN1648" s="4" t="s">
        <v>97</v>
      </c>
      <c r="BV1648" s="4" t="s">
        <v>9850</v>
      </c>
      <c r="BY1648" s="4" t="s">
        <v>9851</v>
      </c>
      <c r="CA1648" s="6" t="str">
        <f>CONCATENATE(MID(AX1648,6,2),"/",MID(AX1648,9,2),"/",MID(AX1648,1,4))</f>
        <v>09/20/2010</v>
      </c>
      <c r="CB1648" s="7" t="str">
        <f>MID(BF1648,33,4)</f>
        <v>1689</v>
      </c>
    </row>
    <row r="1649" spans="1:80">
      <c r="A1649" s="12">
        <v>1690</v>
      </c>
      <c r="B1649" s="4">
        <v>2289</v>
      </c>
      <c r="C1649" s="4" t="s">
        <v>256</v>
      </c>
      <c r="AS1649" s="4" t="s">
        <v>9852</v>
      </c>
      <c r="AX1649" s="4" t="s">
        <v>9852</v>
      </c>
      <c r="BF1649" s="4" t="s">
        <v>9853</v>
      </c>
      <c r="BL1649" s="4" t="s">
        <v>97</v>
      </c>
      <c r="BN1649" s="4" t="s">
        <v>97</v>
      </c>
      <c r="BV1649" s="4" t="s">
        <v>9818</v>
      </c>
      <c r="BY1649" s="4" t="s">
        <v>9854</v>
      </c>
      <c r="CA1649" s="6" t="str">
        <f>CONCATENATE(MID(AX1649,6,2),"/",MID(AX1649,9,2),"/",MID(AX1649,1,4))</f>
        <v>09/20/2010</v>
      </c>
      <c r="CB1649" s="7" t="str">
        <f>MID(BF1649,33,4)</f>
        <v>1690</v>
      </c>
    </row>
    <row r="1650" spans="1:80">
      <c r="A1650" s="12">
        <v>1691</v>
      </c>
      <c r="B1650" s="4">
        <v>2302</v>
      </c>
      <c r="C1650" s="4" t="s">
        <v>256</v>
      </c>
      <c r="U1650" s="4" t="s">
        <v>454</v>
      </c>
      <c r="AI1650" s="4" t="s">
        <v>109</v>
      </c>
      <c r="AS1650" s="4" t="s">
        <v>9855</v>
      </c>
      <c r="AU1650" s="4">
        <v>2010</v>
      </c>
      <c r="AX1650" s="4" t="s">
        <v>9855</v>
      </c>
      <c r="BD1650" s="4" t="s">
        <v>9856</v>
      </c>
      <c r="BF1650" s="4" t="s">
        <v>9857</v>
      </c>
      <c r="BH1650" s="4" t="s">
        <v>96</v>
      </c>
      <c r="BL1650" s="4" t="s">
        <v>97</v>
      </c>
      <c r="BN1650" s="4" t="s">
        <v>97</v>
      </c>
      <c r="BV1650" s="4" t="s">
        <v>9858</v>
      </c>
      <c r="BY1650" s="4" t="s">
        <v>9859</v>
      </c>
      <c r="CA1650" s="6" t="str">
        <f>CONCATENATE(MID(AX1650,6,2),"/",MID(AX1650,9,2),"/",MID(AX1650,1,4))</f>
        <v>09/20/2010</v>
      </c>
      <c r="CB1650" s="7" t="str">
        <f>MID(BF1650,33,4)</f>
        <v>1691</v>
      </c>
    </row>
    <row r="1651" spans="1:80">
      <c r="A1651" s="12">
        <v>1692</v>
      </c>
      <c r="B1651" s="4">
        <v>2293</v>
      </c>
      <c r="C1651" s="4" t="s">
        <v>256</v>
      </c>
      <c r="U1651" s="4" t="s">
        <v>454</v>
      </c>
      <c r="AI1651" s="4" t="s">
        <v>109</v>
      </c>
      <c r="AS1651" s="4" t="s">
        <v>9860</v>
      </c>
      <c r="AX1651" s="4" t="s">
        <v>9860</v>
      </c>
      <c r="BD1651" s="4" t="s">
        <v>9861</v>
      </c>
      <c r="BF1651" s="4" t="s">
        <v>9862</v>
      </c>
      <c r="BL1651" s="4" t="s">
        <v>97</v>
      </c>
      <c r="BN1651" s="4" t="s">
        <v>97</v>
      </c>
      <c r="BV1651" s="4" t="s">
        <v>9818</v>
      </c>
      <c r="BY1651" s="4" t="s">
        <v>9863</v>
      </c>
      <c r="CA1651" s="6" t="str">
        <f>CONCATENATE(MID(AX1651,6,2),"/",MID(AX1651,9,2),"/",MID(AX1651,1,4))</f>
        <v>09/20/2010</v>
      </c>
      <c r="CB1651" s="7" t="str">
        <f>MID(BF1651,33,4)</f>
        <v>1692</v>
      </c>
    </row>
    <row r="1652" spans="1:80">
      <c r="A1652" s="12">
        <v>1693</v>
      </c>
      <c r="B1652" s="4">
        <v>2292</v>
      </c>
      <c r="C1652" s="4" t="s">
        <v>256</v>
      </c>
      <c r="AI1652" s="4" t="s">
        <v>129</v>
      </c>
      <c r="AQ1652" s="4">
        <v>1992</v>
      </c>
      <c r="AS1652" s="4" t="s">
        <v>9864</v>
      </c>
      <c r="AX1652" s="4" t="s">
        <v>9864</v>
      </c>
      <c r="BF1652" s="4" t="s">
        <v>9865</v>
      </c>
      <c r="BL1652" s="4" t="s">
        <v>97</v>
      </c>
      <c r="BN1652" s="4" t="s">
        <v>97</v>
      </c>
      <c r="BV1652" s="4" t="s">
        <v>9818</v>
      </c>
      <c r="BY1652" s="4" t="s">
        <v>9866</v>
      </c>
      <c r="CA1652" s="6" t="str">
        <f>CONCATENATE(MID(AX1652,6,2),"/",MID(AX1652,9,2),"/",MID(AX1652,1,4))</f>
        <v>09/20/2010</v>
      </c>
      <c r="CB1652" s="7" t="str">
        <f>MID(BF1652,33,4)</f>
        <v>1693</v>
      </c>
    </row>
    <row r="1653" spans="1:80">
      <c r="A1653" s="12">
        <v>1694</v>
      </c>
      <c r="B1653" s="4">
        <v>2291</v>
      </c>
      <c r="C1653" s="4" t="s">
        <v>256</v>
      </c>
      <c r="E1653" s="4" t="s">
        <v>9867</v>
      </c>
      <c r="U1653" s="4" t="s">
        <v>625</v>
      </c>
      <c r="AC1653" s="4" t="s">
        <v>394</v>
      </c>
      <c r="AI1653" s="4" t="s">
        <v>91</v>
      </c>
      <c r="AN1653" s="4" t="s">
        <v>157</v>
      </c>
      <c r="AQ1653" s="4">
        <v>1992</v>
      </c>
      <c r="AS1653" s="4" t="s">
        <v>9868</v>
      </c>
      <c r="AX1653" s="4" t="s">
        <v>9868</v>
      </c>
      <c r="BF1653" s="4" t="s">
        <v>9869</v>
      </c>
      <c r="BH1653" s="4" t="s">
        <v>96</v>
      </c>
      <c r="BL1653" s="4" t="s">
        <v>97</v>
      </c>
      <c r="BN1653" s="4" t="s">
        <v>97</v>
      </c>
      <c r="BV1653" s="4" t="s">
        <v>9828</v>
      </c>
      <c r="BY1653" s="4" t="s">
        <v>9870</v>
      </c>
      <c r="CA1653" s="6" t="str">
        <f>CONCATENATE(MID(AX1653,6,2),"/",MID(AX1653,9,2),"/",MID(AX1653,1,4))</f>
        <v>09/20/2010</v>
      </c>
      <c r="CB1653" s="7" t="str">
        <f>MID(BF1653,33,4)</f>
        <v>1694</v>
      </c>
    </row>
    <row r="1654" spans="1:80">
      <c r="A1654" s="12">
        <v>1695</v>
      </c>
      <c r="B1654" s="4">
        <v>2290</v>
      </c>
      <c r="C1654" s="4" t="s">
        <v>256</v>
      </c>
      <c r="U1654" s="4" t="s">
        <v>625</v>
      </c>
      <c r="AC1654" s="4" t="s">
        <v>394</v>
      </c>
      <c r="AN1654" s="4" t="s">
        <v>9871</v>
      </c>
      <c r="AQ1654" s="4">
        <v>1992</v>
      </c>
      <c r="AS1654" s="4" t="s">
        <v>9872</v>
      </c>
      <c r="AU1654" s="5">
        <v>38974</v>
      </c>
      <c r="AX1654" s="4" t="s">
        <v>9872</v>
      </c>
      <c r="BF1654" s="4" t="s">
        <v>9873</v>
      </c>
      <c r="BH1654" s="4" t="s">
        <v>96</v>
      </c>
      <c r="BL1654" s="4" t="s">
        <v>97</v>
      </c>
      <c r="BN1654" s="4" t="s">
        <v>97</v>
      </c>
      <c r="BU1654" s="4" t="s">
        <v>9874</v>
      </c>
      <c r="BY1654" s="4" t="s">
        <v>9875</v>
      </c>
      <c r="CA1654" s="6" t="str">
        <f>CONCATENATE(MID(AX1654,6,2),"/",MID(AX1654,9,2),"/",MID(AX1654,1,4))</f>
        <v>09/20/2010</v>
      </c>
      <c r="CB1654" s="7" t="str">
        <f>MID(BF1654,33,4)</f>
        <v>1695</v>
      </c>
    </row>
    <row r="1655" spans="1:80">
      <c r="A1655" s="12">
        <v>1696</v>
      </c>
      <c r="B1655" s="4">
        <v>2306</v>
      </c>
      <c r="C1655" s="4" t="s">
        <v>256</v>
      </c>
      <c r="E1655" s="4" t="s">
        <v>9251</v>
      </c>
      <c r="U1655" s="4" t="s">
        <v>625</v>
      </c>
      <c r="AC1655" s="4" t="s">
        <v>394</v>
      </c>
      <c r="AF1655" s="4" t="s">
        <v>483</v>
      </c>
      <c r="AI1655" s="4" t="s">
        <v>109</v>
      </c>
      <c r="AN1655" s="4" t="s">
        <v>110</v>
      </c>
      <c r="AQ1655" s="4">
        <v>1984</v>
      </c>
      <c r="AS1655" s="4" t="s">
        <v>9876</v>
      </c>
      <c r="AU1655" s="4" t="s">
        <v>9502</v>
      </c>
      <c r="AX1655" s="4" t="s">
        <v>9876</v>
      </c>
      <c r="BD1655" s="4" t="s">
        <v>9877</v>
      </c>
      <c r="BF1655" s="4" t="s">
        <v>9878</v>
      </c>
      <c r="BH1655" s="4" t="s">
        <v>96</v>
      </c>
      <c r="BL1655" s="4" t="s">
        <v>97</v>
      </c>
      <c r="BN1655" s="4" t="s">
        <v>97</v>
      </c>
      <c r="BV1655" s="4" t="s">
        <v>9879</v>
      </c>
      <c r="BY1655" s="4" t="s">
        <v>9880</v>
      </c>
      <c r="CA1655" s="6" t="str">
        <f>CONCATENATE(MID(AX1655,6,2),"/",MID(AX1655,9,2),"/",MID(AX1655,1,4))</f>
        <v>09/21/2010</v>
      </c>
      <c r="CB1655" s="7" t="str">
        <f>MID(BF1655,33,4)</f>
        <v>1696</v>
      </c>
    </row>
    <row r="1656" spans="1:80">
      <c r="A1656" s="12">
        <v>1700</v>
      </c>
      <c r="B1656" s="4">
        <v>2309</v>
      </c>
      <c r="C1656" s="4" t="s">
        <v>256</v>
      </c>
      <c r="E1656" s="4" t="s">
        <v>9881</v>
      </c>
      <c r="R1656" s="4" t="s">
        <v>1189</v>
      </c>
      <c r="U1656" s="4" t="s">
        <v>6153</v>
      </c>
      <c r="AC1656" s="4" t="s">
        <v>9882</v>
      </c>
      <c r="AI1656" s="4" t="s">
        <v>119</v>
      </c>
      <c r="AN1656" s="4" t="s">
        <v>6175</v>
      </c>
      <c r="AQ1656" s="5">
        <v>30689</v>
      </c>
      <c r="AS1656" s="4" t="s">
        <v>9883</v>
      </c>
      <c r="AU1656" s="5">
        <v>38969</v>
      </c>
      <c r="AX1656" s="4" t="s">
        <v>9883</v>
      </c>
      <c r="BF1656" s="4" t="s">
        <v>9884</v>
      </c>
      <c r="BL1656" s="4" t="s">
        <v>97</v>
      </c>
      <c r="BN1656" s="4" t="s">
        <v>97</v>
      </c>
      <c r="BY1656" s="4" t="s">
        <v>9885</v>
      </c>
      <c r="CA1656" s="6" t="str">
        <f>CONCATENATE(MID(AX1656,6,2),"/",MID(AX1656,9,2),"/",MID(AX1656,1,4))</f>
        <v>09/22/2010</v>
      </c>
      <c r="CB1656" s="7" t="str">
        <f>MID(BF1656,33,4)</f>
        <v>1700</v>
      </c>
    </row>
    <row r="1657" spans="1:80">
      <c r="A1657" s="12">
        <v>1701</v>
      </c>
      <c r="B1657" s="4">
        <v>2312</v>
      </c>
      <c r="C1657" s="4" t="s">
        <v>256</v>
      </c>
      <c r="E1657" s="4" t="s">
        <v>9886</v>
      </c>
      <c r="U1657" s="4" t="s">
        <v>6153</v>
      </c>
      <c r="AC1657" s="4" t="s">
        <v>9404</v>
      </c>
      <c r="AN1657" s="4" t="s">
        <v>175</v>
      </c>
      <c r="AQ1657" s="5">
        <v>30689</v>
      </c>
      <c r="AS1657" s="4" t="s">
        <v>9887</v>
      </c>
      <c r="AU1657" s="5">
        <v>38604</v>
      </c>
      <c r="AX1657" s="5">
        <v>38998</v>
      </c>
      <c r="BF1657" s="4" t="s">
        <v>9888</v>
      </c>
      <c r="BH1657" s="4" t="s">
        <v>96</v>
      </c>
      <c r="BL1657" s="4" t="s">
        <v>864</v>
      </c>
      <c r="BN1657" s="4" t="s">
        <v>864</v>
      </c>
      <c r="BY1657" s="4" t="s">
        <v>9885</v>
      </c>
      <c r="CA1657" s="6">
        <f>AX1657</f>
        <v>38998</v>
      </c>
      <c r="CB1657" s="7" t="str">
        <f>MID(BF1657,33,4)</f>
        <v>1701</v>
      </c>
    </row>
    <row r="1658" spans="1:80">
      <c r="A1658" s="12">
        <v>1702</v>
      </c>
      <c r="B1658" s="4">
        <v>2317</v>
      </c>
      <c r="C1658" s="4" t="s">
        <v>256</v>
      </c>
      <c r="E1658" s="4" t="s">
        <v>9889</v>
      </c>
      <c r="AI1658" s="4" t="s">
        <v>109</v>
      </c>
      <c r="AN1658" s="4" t="s">
        <v>2837</v>
      </c>
      <c r="AQ1658" s="4">
        <v>1989</v>
      </c>
      <c r="AS1658" s="4" t="s">
        <v>9890</v>
      </c>
      <c r="AU1658" s="5">
        <v>38982</v>
      </c>
      <c r="AX1658" s="5">
        <v>38998</v>
      </c>
      <c r="BF1658" s="4" t="s">
        <v>9891</v>
      </c>
      <c r="BH1658" s="4" t="s">
        <v>9892</v>
      </c>
      <c r="BL1658" s="4" t="s">
        <v>97</v>
      </c>
      <c r="BN1658" s="4" t="s">
        <v>97</v>
      </c>
      <c r="BV1658" s="4" t="s">
        <v>9893</v>
      </c>
      <c r="BY1658" s="4" t="s">
        <v>9894</v>
      </c>
      <c r="CA1658" s="6">
        <f>AX1658</f>
        <v>38998</v>
      </c>
      <c r="CB1658" s="7" t="str">
        <f>MID(BF1658,33,4)</f>
        <v>1702</v>
      </c>
    </row>
    <row r="1659" spans="1:80">
      <c r="A1659" s="12">
        <v>1703</v>
      </c>
      <c r="B1659" s="4">
        <v>2319</v>
      </c>
      <c r="C1659" s="4" t="s">
        <v>256</v>
      </c>
      <c r="E1659" s="4" t="s">
        <v>9895</v>
      </c>
      <c r="AG1659" s="4" t="s">
        <v>483</v>
      </c>
      <c r="AO1659" s="4" t="s">
        <v>9896</v>
      </c>
      <c r="AR1659" s="4">
        <v>1988</v>
      </c>
      <c r="AS1659" s="4" t="s">
        <v>9897</v>
      </c>
      <c r="AU1659" s="5">
        <v>38980</v>
      </c>
      <c r="AX1659" s="5">
        <v>38998</v>
      </c>
      <c r="BE1659" s="4" t="s">
        <v>9898</v>
      </c>
      <c r="BF1659" s="4" t="s">
        <v>9899</v>
      </c>
      <c r="BM1659" s="4" t="s">
        <v>97</v>
      </c>
      <c r="BO1659" s="4" t="s">
        <v>97</v>
      </c>
      <c r="BY1659" s="4" t="s">
        <v>9900</v>
      </c>
      <c r="CA1659" s="6">
        <f>AX1659</f>
        <v>38998</v>
      </c>
      <c r="CB1659" s="7" t="str">
        <f>MID(BF1659,33,4)</f>
        <v>1703</v>
      </c>
    </row>
    <row r="1660" spans="1:80">
      <c r="A1660" s="12">
        <v>1704</v>
      </c>
      <c r="B1660" s="4">
        <v>2321</v>
      </c>
      <c r="C1660" s="4" t="s">
        <v>256</v>
      </c>
      <c r="AG1660" s="4" t="s">
        <v>118</v>
      </c>
      <c r="AJ1660" s="4" t="s">
        <v>109</v>
      </c>
      <c r="AO1660" s="4" t="s">
        <v>110</v>
      </c>
      <c r="AR1660" s="4">
        <v>1988</v>
      </c>
      <c r="AS1660" s="4" t="s">
        <v>9901</v>
      </c>
      <c r="AX1660" s="5">
        <v>38998</v>
      </c>
      <c r="BF1660" s="4" t="s">
        <v>9902</v>
      </c>
      <c r="BM1660" s="4" t="s">
        <v>97</v>
      </c>
      <c r="BO1660" s="4" t="s">
        <v>97</v>
      </c>
      <c r="BY1660" s="4" t="s">
        <v>1231</v>
      </c>
      <c r="CA1660" s="6">
        <f>AX1660</f>
        <v>38998</v>
      </c>
      <c r="CB1660" s="7" t="str">
        <f>MID(BF1660,33,4)</f>
        <v>1704</v>
      </c>
    </row>
    <row r="1661" spans="1:80">
      <c r="A1661" s="12">
        <v>1705</v>
      </c>
      <c r="B1661" s="4">
        <v>2325</v>
      </c>
      <c r="C1661" s="4" t="s">
        <v>256</v>
      </c>
      <c r="E1661" s="4" t="s">
        <v>9903</v>
      </c>
      <c r="AR1661" s="4">
        <v>1989</v>
      </c>
      <c r="AS1661" s="4" t="s">
        <v>9904</v>
      </c>
      <c r="AX1661" s="5">
        <v>38998</v>
      </c>
      <c r="BF1661" s="4" t="s">
        <v>9905</v>
      </c>
      <c r="BM1661" s="4" t="s">
        <v>97</v>
      </c>
      <c r="BO1661" s="4" t="s">
        <v>97</v>
      </c>
      <c r="BY1661" s="4" t="s">
        <v>9906</v>
      </c>
      <c r="CA1661" s="6">
        <f>AX1661</f>
        <v>38998</v>
      </c>
      <c r="CB1661" s="7" t="str">
        <f>MID(BF1661,33,4)</f>
        <v>1705</v>
      </c>
    </row>
    <row r="1662" spans="1:80">
      <c r="A1662" s="12">
        <v>1706</v>
      </c>
      <c r="B1662" s="4">
        <v>2327</v>
      </c>
      <c r="C1662" s="4" t="s">
        <v>256</v>
      </c>
      <c r="E1662" s="4" t="s">
        <v>9907</v>
      </c>
      <c r="AJ1662" s="4" t="s">
        <v>109</v>
      </c>
      <c r="AR1662" s="5">
        <v>31499</v>
      </c>
      <c r="AS1662" s="4" t="s">
        <v>9908</v>
      </c>
      <c r="AU1662" s="5">
        <v>38995</v>
      </c>
      <c r="AX1662" s="5">
        <v>38998</v>
      </c>
      <c r="BF1662" s="4" t="s">
        <v>9909</v>
      </c>
      <c r="BM1662" s="4" t="s">
        <v>97</v>
      </c>
      <c r="BO1662" s="4" t="s">
        <v>97</v>
      </c>
      <c r="BY1662" s="4" t="s">
        <v>9910</v>
      </c>
      <c r="CA1662" s="6">
        <f>AX1662</f>
        <v>38998</v>
      </c>
      <c r="CB1662" s="7" t="str">
        <f>MID(BF1662,33,4)</f>
        <v>1706</v>
      </c>
    </row>
    <row r="1663" spans="1:80">
      <c r="A1663" s="12">
        <v>1707</v>
      </c>
      <c r="B1663" s="4">
        <v>2324</v>
      </c>
      <c r="C1663" s="4" t="s">
        <v>256</v>
      </c>
      <c r="AS1663" s="4" t="s">
        <v>9911</v>
      </c>
      <c r="AU1663" s="5">
        <v>38994</v>
      </c>
      <c r="AX1663" s="5">
        <v>38998</v>
      </c>
      <c r="BF1663" s="4" t="s">
        <v>9912</v>
      </c>
      <c r="BM1663" s="4" t="s">
        <v>97</v>
      </c>
      <c r="BO1663" s="4" t="s">
        <v>97</v>
      </c>
      <c r="BY1663" s="4" t="s">
        <v>9913</v>
      </c>
      <c r="CA1663" s="6">
        <f>AX1663</f>
        <v>38998</v>
      </c>
      <c r="CB1663" s="7" t="str">
        <f>MID(BF1663,33,4)</f>
        <v>1707</v>
      </c>
    </row>
    <row r="1664" spans="1:80">
      <c r="A1664" s="12">
        <v>1708</v>
      </c>
      <c r="B1664" s="4">
        <v>2328</v>
      </c>
      <c r="C1664" s="4" t="s">
        <v>256</v>
      </c>
      <c r="E1664" s="4" t="s">
        <v>9914</v>
      </c>
      <c r="S1664" s="4" t="s">
        <v>110</v>
      </c>
      <c r="V1664" s="4" t="s">
        <v>625</v>
      </c>
      <c r="AG1664" s="4" t="s">
        <v>2434</v>
      </c>
      <c r="AJ1664" s="4" t="s">
        <v>109</v>
      </c>
      <c r="AR1664" s="4">
        <v>1987</v>
      </c>
      <c r="AS1664" s="4" t="s">
        <v>9915</v>
      </c>
      <c r="AU1664" s="5">
        <v>38996</v>
      </c>
      <c r="AX1664" s="5">
        <v>38998</v>
      </c>
      <c r="BE1664" s="4" t="s">
        <v>9916</v>
      </c>
      <c r="BF1664" s="4" t="s">
        <v>9917</v>
      </c>
      <c r="BI1664" s="4" t="s">
        <v>3579</v>
      </c>
      <c r="BM1664" s="4" t="s">
        <v>97</v>
      </c>
      <c r="BO1664" s="4" t="s">
        <v>97</v>
      </c>
      <c r="BW1664" s="4" t="s">
        <v>9918</v>
      </c>
      <c r="BY1664" s="4" t="s">
        <v>9919</v>
      </c>
      <c r="CA1664" s="6">
        <f>AX1664</f>
        <v>38998</v>
      </c>
      <c r="CB1664" s="7" t="str">
        <f>MID(BF1664,33,4)</f>
        <v>1708</v>
      </c>
    </row>
    <row r="1665" spans="1:80">
      <c r="A1665" s="12">
        <v>1709</v>
      </c>
      <c r="B1665" s="4">
        <v>2329</v>
      </c>
      <c r="C1665" s="4" t="s">
        <v>256</v>
      </c>
      <c r="E1665" s="4" t="s">
        <v>9920</v>
      </c>
      <c r="AJ1665" s="4" t="s">
        <v>109</v>
      </c>
      <c r="AR1665" s="4">
        <v>1989</v>
      </c>
      <c r="AS1665" s="4" t="s">
        <v>9921</v>
      </c>
      <c r="AU1665" s="4">
        <v>2010</v>
      </c>
      <c r="AX1665" s="5">
        <v>38998</v>
      </c>
      <c r="BF1665" s="4" t="s">
        <v>9922</v>
      </c>
      <c r="BM1665" s="4" t="s">
        <v>97</v>
      </c>
      <c r="BO1665" s="4" t="s">
        <v>97</v>
      </c>
      <c r="BY1665" s="4" t="s">
        <v>9923</v>
      </c>
      <c r="CA1665" s="6">
        <f>AX1665</f>
        <v>38998</v>
      </c>
      <c r="CB1665" s="7" t="str">
        <f>MID(BF1665,33,4)</f>
        <v>1709</v>
      </c>
    </row>
    <row r="1666" spans="1:80">
      <c r="A1666" s="12">
        <v>1710</v>
      </c>
      <c r="B1666" s="4">
        <v>2330</v>
      </c>
      <c r="C1666" s="4" t="s">
        <v>256</v>
      </c>
      <c r="E1666" s="4" t="s">
        <v>9924</v>
      </c>
      <c r="S1666" s="4" t="s">
        <v>246</v>
      </c>
      <c r="V1666" s="4" t="s">
        <v>454</v>
      </c>
      <c r="AJ1666" s="4" t="s">
        <v>109</v>
      </c>
      <c r="AO1666" s="4" t="s">
        <v>9925</v>
      </c>
      <c r="AR1666" s="4">
        <v>1991</v>
      </c>
      <c r="AS1666" s="4" t="s">
        <v>9926</v>
      </c>
      <c r="AU1666" s="5">
        <v>32055</v>
      </c>
      <c r="AX1666" s="5">
        <v>38998</v>
      </c>
      <c r="BF1666" s="4" t="s">
        <v>9927</v>
      </c>
      <c r="BI1666" s="4" t="s">
        <v>3579</v>
      </c>
      <c r="BM1666" s="4" t="s">
        <v>97</v>
      </c>
      <c r="BO1666" s="4" t="s">
        <v>97</v>
      </c>
      <c r="BY1666" s="4" t="s">
        <v>2539</v>
      </c>
      <c r="CA1666" s="6">
        <f>AX1666</f>
        <v>38998</v>
      </c>
      <c r="CB1666" s="7" t="str">
        <f>MID(BF1666,33,4)</f>
        <v>1710</v>
      </c>
    </row>
    <row r="1667" spans="1:80">
      <c r="A1667" s="12">
        <v>1711</v>
      </c>
      <c r="B1667" s="4">
        <v>2331</v>
      </c>
      <c r="C1667" s="4" t="s">
        <v>256</v>
      </c>
      <c r="E1667" s="4" t="s">
        <v>9928</v>
      </c>
      <c r="AS1667" s="4" t="s">
        <v>9929</v>
      </c>
      <c r="AX1667" s="5">
        <v>38998</v>
      </c>
      <c r="BF1667" s="4" t="s">
        <v>9930</v>
      </c>
      <c r="BM1667" s="4" t="s">
        <v>97</v>
      </c>
      <c r="BO1667" s="4" t="s">
        <v>97</v>
      </c>
      <c r="BY1667" s="4" t="s">
        <v>9931</v>
      </c>
      <c r="CA1667" s="6">
        <f>AX1667</f>
        <v>38998</v>
      </c>
      <c r="CB1667" s="7" t="str">
        <f>MID(BF1667,33,4)</f>
        <v>1711</v>
      </c>
    </row>
    <row r="1668" spans="1:80">
      <c r="A1668" s="12">
        <v>1712</v>
      </c>
      <c r="B1668" s="4">
        <v>2333</v>
      </c>
      <c r="C1668" s="4" t="s">
        <v>256</v>
      </c>
      <c r="E1668" s="4" t="s">
        <v>9932</v>
      </c>
      <c r="AJ1668" s="4" t="s">
        <v>109</v>
      </c>
      <c r="AR1668" s="4">
        <v>1989</v>
      </c>
      <c r="AS1668" s="4" t="s">
        <v>9933</v>
      </c>
      <c r="AU1668" s="5">
        <v>38995</v>
      </c>
      <c r="AX1668" s="5">
        <v>38998</v>
      </c>
      <c r="BF1668" s="4" t="s">
        <v>9934</v>
      </c>
      <c r="BM1668" s="4" t="s">
        <v>97</v>
      </c>
      <c r="BO1668" s="4" t="s">
        <v>97</v>
      </c>
      <c r="BY1668" s="4" t="s">
        <v>9935</v>
      </c>
      <c r="CA1668" s="6">
        <f>AX1668</f>
        <v>38998</v>
      </c>
      <c r="CB1668" s="7" t="str">
        <f>MID(BF1668,33,4)</f>
        <v>1712</v>
      </c>
    </row>
    <row r="1669" spans="1:80">
      <c r="A1669" s="12">
        <v>1713</v>
      </c>
      <c r="B1669" s="4">
        <v>2335</v>
      </c>
      <c r="C1669" s="4" t="s">
        <v>256</v>
      </c>
      <c r="AS1669" s="4" t="s">
        <v>9936</v>
      </c>
      <c r="AX1669" s="5">
        <v>38998</v>
      </c>
      <c r="BF1669" s="4" t="s">
        <v>9937</v>
      </c>
      <c r="BM1669" s="4" t="s">
        <v>97</v>
      </c>
      <c r="BO1669" s="4" t="s">
        <v>97</v>
      </c>
      <c r="BY1669" s="4" t="s">
        <v>9938</v>
      </c>
      <c r="CA1669" s="6">
        <f>AX1669</f>
        <v>38998</v>
      </c>
      <c r="CB1669" s="7" t="str">
        <f>MID(BF1669,33,4)</f>
        <v>1713</v>
      </c>
    </row>
    <row r="1670" spans="1:80">
      <c r="A1670" s="12">
        <v>1714</v>
      </c>
      <c r="B1670" s="4">
        <v>2336</v>
      </c>
      <c r="C1670" s="4" t="s">
        <v>256</v>
      </c>
      <c r="E1670" s="4" t="s">
        <v>9939</v>
      </c>
      <c r="V1670" s="4" t="s">
        <v>625</v>
      </c>
      <c r="AJ1670" s="4" t="s">
        <v>732</v>
      </c>
      <c r="AS1670" s="4" t="s">
        <v>9940</v>
      </c>
      <c r="AU1670" s="4" t="s">
        <v>9821</v>
      </c>
      <c r="AX1670" s="5">
        <v>38998</v>
      </c>
      <c r="BE1670" s="4" t="s">
        <v>9941</v>
      </c>
      <c r="BF1670" s="4" t="s">
        <v>9942</v>
      </c>
      <c r="BM1670" s="4" t="s">
        <v>97</v>
      </c>
      <c r="BO1670" s="4" t="s">
        <v>97</v>
      </c>
      <c r="BW1670" s="4" t="s">
        <v>9594</v>
      </c>
      <c r="BY1670" s="4" t="s">
        <v>123</v>
      </c>
      <c r="CA1670" s="6">
        <f>AX1670</f>
        <v>38998</v>
      </c>
      <c r="CB1670" s="7" t="str">
        <f>MID(BF1670,33,4)</f>
        <v>1714</v>
      </c>
    </row>
    <row r="1671" spans="1:80">
      <c r="A1671" s="12">
        <v>1715</v>
      </c>
      <c r="B1671" s="4">
        <v>2326</v>
      </c>
      <c r="C1671" s="4" t="s">
        <v>256</v>
      </c>
      <c r="E1671" s="4" t="s">
        <v>9943</v>
      </c>
      <c r="S1671" s="4" t="s">
        <v>85</v>
      </c>
      <c r="V1671" s="4" t="s">
        <v>454</v>
      </c>
      <c r="Y1671" s="4" t="s">
        <v>87</v>
      </c>
      <c r="AD1671" s="4" t="s">
        <v>1352</v>
      </c>
      <c r="AR1671" s="4">
        <v>1990</v>
      </c>
      <c r="AS1671" s="4" t="s">
        <v>9944</v>
      </c>
      <c r="AU1671" s="5">
        <v>38988</v>
      </c>
      <c r="AX1671" s="5">
        <v>38999</v>
      </c>
      <c r="BE1671" s="4" t="s">
        <v>9945</v>
      </c>
      <c r="BF1671" s="4" t="s">
        <v>9946</v>
      </c>
      <c r="BI1671" s="4" t="s">
        <v>1669</v>
      </c>
      <c r="BM1671" s="4" t="s">
        <v>97</v>
      </c>
      <c r="BO1671" s="4" t="s">
        <v>97</v>
      </c>
      <c r="BW1671" s="4" t="s">
        <v>9947</v>
      </c>
      <c r="BY1671" s="4" t="s">
        <v>9948</v>
      </c>
      <c r="CA1671" s="6">
        <f>AX1671</f>
        <v>38999</v>
      </c>
      <c r="CB1671" s="7" t="str">
        <f>MID(BF1671,33,4)</f>
        <v>1715</v>
      </c>
    </row>
    <row r="1672" spans="1:80">
      <c r="A1672" s="12">
        <v>1717</v>
      </c>
      <c r="B1672" s="4">
        <v>2339</v>
      </c>
      <c r="C1672" s="4" t="s">
        <v>256</v>
      </c>
      <c r="E1672" s="4" t="s">
        <v>9949</v>
      </c>
      <c r="S1672" s="4" t="s">
        <v>155</v>
      </c>
      <c r="Y1672" s="4" t="s">
        <v>429</v>
      </c>
      <c r="AG1672" s="4" t="s">
        <v>2490</v>
      </c>
      <c r="AJ1672" s="4" t="s">
        <v>109</v>
      </c>
      <c r="AO1672" s="4" t="s">
        <v>157</v>
      </c>
      <c r="AR1672" s="4">
        <v>1988</v>
      </c>
      <c r="AS1672" s="4" t="s">
        <v>9950</v>
      </c>
      <c r="AU1672" s="5">
        <v>38989</v>
      </c>
      <c r="AX1672" s="5">
        <v>39006</v>
      </c>
      <c r="BF1672" s="4" t="s">
        <v>9951</v>
      </c>
      <c r="BI1672" s="4" t="s">
        <v>96</v>
      </c>
      <c r="BM1672" s="4" t="s">
        <v>97</v>
      </c>
      <c r="BO1672" s="4" t="s">
        <v>97</v>
      </c>
      <c r="BY1672" s="4" t="s">
        <v>9952</v>
      </c>
      <c r="CA1672" s="6">
        <f>AX1672</f>
        <v>39006</v>
      </c>
      <c r="CB1672" s="7" t="str">
        <f>MID(BF1672,33,4)</f>
        <v>1717</v>
      </c>
    </row>
    <row r="1673" spans="1:80">
      <c r="A1673" s="12">
        <v>1718</v>
      </c>
      <c r="B1673" s="4">
        <v>2341</v>
      </c>
      <c r="C1673" s="4" t="s">
        <v>256</v>
      </c>
      <c r="E1673" s="4" t="s">
        <v>9953</v>
      </c>
      <c r="J1673" s="4" t="s">
        <v>3562</v>
      </c>
      <c r="S1673" s="4" t="s">
        <v>155</v>
      </c>
      <c r="V1673" s="4" t="s">
        <v>6153</v>
      </c>
      <c r="Y1673" s="4" t="s">
        <v>87</v>
      </c>
      <c r="AD1673" s="4" t="s">
        <v>1352</v>
      </c>
      <c r="AJ1673" s="4" t="s">
        <v>109</v>
      </c>
      <c r="AO1673" s="4" t="s">
        <v>250</v>
      </c>
      <c r="AR1673" s="4">
        <v>1992</v>
      </c>
      <c r="AS1673" s="4" t="s">
        <v>9954</v>
      </c>
      <c r="AU1673" s="5">
        <v>39004</v>
      </c>
      <c r="AX1673" s="5">
        <v>39006</v>
      </c>
      <c r="BE1673" s="4" t="s">
        <v>9955</v>
      </c>
      <c r="BF1673" s="4" t="s">
        <v>9956</v>
      </c>
      <c r="BM1673" s="4" t="s">
        <v>97</v>
      </c>
      <c r="BO1673" s="4" t="s">
        <v>97</v>
      </c>
      <c r="BW1673" s="4" t="s">
        <v>9957</v>
      </c>
      <c r="BY1673" s="4" t="s">
        <v>9958</v>
      </c>
      <c r="CA1673" s="6">
        <f>AX1673</f>
        <v>39006</v>
      </c>
      <c r="CB1673" s="7" t="str">
        <f>MID(BF1673,33,4)</f>
        <v>1718</v>
      </c>
    </row>
    <row r="1674" spans="1:80">
      <c r="A1674" s="12">
        <v>1719</v>
      </c>
      <c r="B1674" s="4">
        <v>2344</v>
      </c>
      <c r="C1674" s="4" t="s">
        <v>256</v>
      </c>
      <c r="E1674" s="4" t="s">
        <v>9959</v>
      </c>
      <c r="J1674" s="4" t="s">
        <v>3562</v>
      </c>
      <c r="S1674" s="4" t="s">
        <v>155</v>
      </c>
      <c r="V1674" s="4" t="s">
        <v>6153</v>
      </c>
      <c r="Y1674" s="4" t="s">
        <v>87</v>
      </c>
      <c r="AD1674" s="4" t="s">
        <v>1352</v>
      </c>
      <c r="AJ1674" s="4" t="s">
        <v>129</v>
      </c>
      <c r="AS1674" s="4" t="s">
        <v>9960</v>
      </c>
      <c r="AU1674" s="5">
        <v>39004</v>
      </c>
      <c r="AX1674" s="5">
        <v>39006</v>
      </c>
      <c r="BE1674" s="4" t="s">
        <v>9961</v>
      </c>
      <c r="BF1674" s="4" t="s">
        <v>9962</v>
      </c>
      <c r="BM1674" s="4" t="s">
        <v>97</v>
      </c>
      <c r="BO1674" s="4" t="s">
        <v>97</v>
      </c>
      <c r="BW1674" s="4" t="s">
        <v>9963</v>
      </c>
      <c r="BY1674" s="4" t="s">
        <v>9964</v>
      </c>
      <c r="CA1674" s="6">
        <f>AX1674</f>
        <v>39006</v>
      </c>
      <c r="CB1674" s="7" t="str">
        <f>MID(BF1674,33,4)</f>
        <v>1719</v>
      </c>
    </row>
    <row r="1675" spans="1:80">
      <c r="A1675" s="12">
        <v>1720</v>
      </c>
      <c r="B1675" s="4">
        <v>2345</v>
      </c>
      <c r="C1675" s="4" t="s">
        <v>256</v>
      </c>
      <c r="E1675" s="4" t="s">
        <v>9965</v>
      </c>
      <c r="J1675" s="4" t="s">
        <v>9965</v>
      </c>
      <c r="V1675" s="4" t="s">
        <v>6153</v>
      </c>
      <c r="AD1675" s="4" t="s">
        <v>1352</v>
      </c>
      <c r="AJ1675" s="4" t="s">
        <v>109</v>
      </c>
      <c r="AO1675" s="4" t="s">
        <v>157</v>
      </c>
      <c r="AS1675" s="4" t="s">
        <v>9966</v>
      </c>
      <c r="AU1675" s="5">
        <v>39007</v>
      </c>
      <c r="AX1675" s="5">
        <v>39009</v>
      </c>
      <c r="BE1675" s="4" t="s">
        <v>9967</v>
      </c>
      <c r="BF1675" s="4" t="s">
        <v>9968</v>
      </c>
      <c r="BI1675" s="4" t="s">
        <v>96</v>
      </c>
      <c r="BM1675" s="4" t="s">
        <v>97</v>
      </c>
      <c r="BO1675" s="4" t="s">
        <v>97</v>
      </c>
      <c r="BW1675" s="4" t="s">
        <v>9969</v>
      </c>
      <c r="BY1675" s="4" t="s">
        <v>9964</v>
      </c>
      <c r="CA1675" s="6">
        <f>AX1675</f>
        <v>39009</v>
      </c>
      <c r="CB1675" s="7" t="str">
        <f>MID(BF1675,33,4)</f>
        <v>1720</v>
      </c>
    </row>
    <row r="1676" spans="1:80">
      <c r="A1676" s="12">
        <v>1721</v>
      </c>
      <c r="B1676" s="4">
        <v>2388</v>
      </c>
      <c r="C1676" s="4" t="s">
        <v>256</v>
      </c>
      <c r="E1676" s="4" t="s">
        <v>9970</v>
      </c>
      <c r="AJ1676" s="4" t="s">
        <v>91</v>
      </c>
      <c r="AR1676" s="4">
        <v>1988</v>
      </c>
      <c r="AS1676" s="4" t="s">
        <v>9971</v>
      </c>
      <c r="AU1676" s="5">
        <v>39003</v>
      </c>
      <c r="AX1676" s="5">
        <v>39016</v>
      </c>
      <c r="BF1676" s="4" t="s">
        <v>9972</v>
      </c>
      <c r="BM1676" s="4" t="s">
        <v>97</v>
      </c>
      <c r="BO1676" s="4" t="s">
        <v>97</v>
      </c>
      <c r="BW1676" s="4" t="s">
        <v>9973</v>
      </c>
      <c r="BY1676" s="4" t="s">
        <v>9974</v>
      </c>
      <c r="CA1676" s="6">
        <f>AX1676</f>
        <v>39016</v>
      </c>
      <c r="CB1676" s="7" t="str">
        <f>MID(BF1676,33,4)</f>
        <v>1721</v>
      </c>
    </row>
    <row r="1677" spans="1:80">
      <c r="A1677" s="12">
        <v>1722</v>
      </c>
      <c r="B1677" s="4">
        <v>2392</v>
      </c>
      <c r="C1677" s="4" t="s">
        <v>256</v>
      </c>
      <c r="E1677" s="4" t="s">
        <v>9987</v>
      </c>
      <c r="K1677" s="4" t="s">
        <v>9988</v>
      </c>
      <c r="S1677" s="4" t="s">
        <v>85</v>
      </c>
      <c r="V1677" s="4" t="s">
        <v>625</v>
      </c>
      <c r="Y1677" s="4" t="s">
        <v>7275</v>
      </c>
      <c r="AA1677" s="4" t="s">
        <v>136</v>
      </c>
      <c r="AD1677" s="4" t="s">
        <v>89</v>
      </c>
      <c r="AG1677" s="4" t="s">
        <v>483</v>
      </c>
      <c r="AJ1677" s="4" t="s">
        <v>129</v>
      </c>
      <c r="AO1677" s="4" t="s">
        <v>110</v>
      </c>
      <c r="AR1677" s="4">
        <v>1989</v>
      </c>
      <c r="AT1677" s="4" t="s">
        <v>9989</v>
      </c>
      <c r="AV1677" s="5">
        <v>39015</v>
      </c>
      <c r="AX1677" s="5">
        <v>39017</v>
      </c>
      <c r="AY1677" s="5">
        <v>39017</v>
      </c>
      <c r="BC1677" s="4" t="s">
        <v>9990</v>
      </c>
      <c r="BF1677" s="4" t="s">
        <v>9991</v>
      </c>
      <c r="BG1677" s="4" t="s">
        <v>9991</v>
      </c>
      <c r="BI1677" s="4" t="s">
        <v>96</v>
      </c>
      <c r="BM1677" s="4" t="s">
        <v>97</v>
      </c>
      <c r="BO1677" s="4" t="s">
        <v>97</v>
      </c>
      <c r="BW1677" s="4" t="s">
        <v>9992</v>
      </c>
      <c r="BY1677" s="4" t="s">
        <v>9993</v>
      </c>
      <c r="CA1677" s="6">
        <f>AX1677</f>
        <v>39017</v>
      </c>
      <c r="CB1677" s="7" t="str">
        <f>MID(BF1677,33,4)</f>
        <v>1722</v>
      </c>
    </row>
    <row r="1678" spans="1:80">
      <c r="A1678" s="12">
        <v>1723</v>
      </c>
      <c r="B1678" s="4">
        <v>2390</v>
      </c>
      <c r="C1678" s="4" t="s">
        <v>256</v>
      </c>
      <c r="E1678" s="4" t="s">
        <v>169</v>
      </c>
      <c r="J1678" s="4" t="s">
        <v>9975</v>
      </c>
      <c r="P1678" s="4" t="s">
        <v>104</v>
      </c>
      <c r="V1678" s="4" t="s">
        <v>751</v>
      </c>
      <c r="Y1678" s="4" t="s">
        <v>87</v>
      </c>
      <c r="AD1678" s="4" t="s">
        <v>5672</v>
      </c>
      <c r="AG1678" s="4" t="s">
        <v>90</v>
      </c>
      <c r="AJ1678" s="4" t="s">
        <v>91</v>
      </c>
      <c r="AO1678" s="4" t="s">
        <v>250</v>
      </c>
      <c r="AR1678" s="4">
        <v>1944</v>
      </c>
      <c r="AS1678" s="4" t="s">
        <v>9976</v>
      </c>
      <c r="AU1678" s="5">
        <v>39013</v>
      </c>
      <c r="AX1678" s="5">
        <v>39017</v>
      </c>
      <c r="BC1678" s="4" t="s">
        <v>9977</v>
      </c>
      <c r="BF1678" s="4" t="s">
        <v>9978</v>
      </c>
      <c r="BI1678" s="4" t="s">
        <v>96</v>
      </c>
      <c r="BM1678" s="4" t="s">
        <v>97</v>
      </c>
      <c r="BO1678" s="4" t="s">
        <v>97</v>
      </c>
      <c r="BU1678" s="4" t="s">
        <v>3819</v>
      </c>
      <c r="BW1678" s="4" t="s">
        <v>9979</v>
      </c>
      <c r="BY1678" s="4" t="s">
        <v>9980</v>
      </c>
      <c r="CA1678" s="6">
        <f>AX1678</f>
        <v>39017</v>
      </c>
      <c r="CB1678" s="7" t="str">
        <f>MID(BF1678,33,4)</f>
        <v>1723</v>
      </c>
    </row>
    <row r="1679" spans="1:80">
      <c r="A1679" s="12">
        <v>1724</v>
      </c>
      <c r="B1679" s="4">
        <v>2389</v>
      </c>
      <c r="C1679" s="4" t="s">
        <v>256</v>
      </c>
      <c r="E1679" s="4" t="s">
        <v>9981</v>
      </c>
      <c r="S1679" s="4" t="s">
        <v>85</v>
      </c>
      <c r="AD1679" s="4" t="s">
        <v>9322</v>
      </c>
      <c r="AJ1679" s="4" t="s">
        <v>109</v>
      </c>
      <c r="AR1679" s="4">
        <v>1984</v>
      </c>
      <c r="AS1679" s="4" t="s">
        <v>9982</v>
      </c>
      <c r="AU1679" s="4" t="s">
        <v>9821</v>
      </c>
      <c r="AX1679" s="5">
        <v>39017</v>
      </c>
      <c r="BE1679" s="5" t="s">
        <v>9983</v>
      </c>
      <c r="BF1679" s="4" t="s">
        <v>9984</v>
      </c>
      <c r="BM1679" s="4" t="s">
        <v>97</v>
      </c>
      <c r="BO1679" s="4" t="s">
        <v>97</v>
      </c>
      <c r="BW1679" s="4" t="s">
        <v>9985</v>
      </c>
      <c r="BY1679" s="4" t="s">
        <v>9986</v>
      </c>
      <c r="CA1679" s="6">
        <f>AX1679</f>
        <v>39017</v>
      </c>
      <c r="CB1679" s="7" t="str">
        <f>MID(BF1679,33,4)</f>
        <v>1724</v>
      </c>
    </row>
    <row r="1680" spans="1:80">
      <c r="A1680" s="12">
        <v>1725</v>
      </c>
      <c r="B1680" s="4">
        <v>2393</v>
      </c>
      <c r="C1680" s="4" t="s">
        <v>256</v>
      </c>
      <c r="E1680" s="4" t="s">
        <v>9994</v>
      </c>
      <c r="J1680" s="4" t="s">
        <v>9995</v>
      </c>
      <c r="P1680" s="4" t="s">
        <v>104</v>
      </c>
      <c r="S1680" s="4" t="s">
        <v>85</v>
      </c>
      <c r="V1680" s="4" t="s">
        <v>9996</v>
      </c>
      <c r="Y1680" s="4" t="s">
        <v>9997</v>
      </c>
      <c r="AD1680" s="4" t="s">
        <v>9998</v>
      </c>
      <c r="AG1680" s="4" t="s">
        <v>9999</v>
      </c>
      <c r="AJ1680" s="4" t="s">
        <v>91</v>
      </c>
      <c r="AO1680" s="4" t="s">
        <v>250</v>
      </c>
      <c r="AR1680" s="4">
        <v>1949</v>
      </c>
      <c r="AS1680" s="4" t="s">
        <v>10000</v>
      </c>
      <c r="AU1680" s="5">
        <v>39016</v>
      </c>
      <c r="AX1680" s="5">
        <v>39018</v>
      </c>
      <c r="BE1680" s="4" t="s">
        <v>10001</v>
      </c>
      <c r="BF1680" s="4" t="s">
        <v>10002</v>
      </c>
      <c r="BI1680" s="4" t="s">
        <v>96</v>
      </c>
      <c r="BM1680" s="4" t="s">
        <v>97</v>
      </c>
      <c r="BO1680" s="4" t="s">
        <v>97</v>
      </c>
      <c r="BW1680" s="4" t="s">
        <v>10003</v>
      </c>
      <c r="BY1680" s="4" t="s">
        <v>10004</v>
      </c>
      <c r="CA1680" s="6">
        <f>AX1680</f>
        <v>39018</v>
      </c>
      <c r="CB1680" s="7" t="str">
        <f>MID(BF1680,33,4)</f>
        <v>1725</v>
      </c>
    </row>
    <row r="1681" spans="1:80">
      <c r="A1681" s="12">
        <v>1726</v>
      </c>
      <c r="B1681" s="4">
        <v>2399</v>
      </c>
      <c r="C1681" s="4" t="s">
        <v>256</v>
      </c>
      <c r="E1681" s="4" t="s">
        <v>10005</v>
      </c>
      <c r="J1681" s="4" t="s">
        <v>10006</v>
      </c>
      <c r="AJ1681" s="4" t="s">
        <v>109</v>
      </c>
      <c r="AS1681" s="4" t="s">
        <v>10007</v>
      </c>
      <c r="AU1681" s="5">
        <v>39021</v>
      </c>
      <c r="AX1681" s="5">
        <v>39022</v>
      </c>
      <c r="BF1681" s="4" t="s">
        <v>10008</v>
      </c>
      <c r="BM1681" s="4" t="s">
        <v>97</v>
      </c>
      <c r="BO1681" s="4" t="s">
        <v>97</v>
      </c>
      <c r="BW1681" s="4" t="s">
        <v>10009</v>
      </c>
      <c r="BY1681" s="4" t="s">
        <v>10010</v>
      </c>
      <c r="CA1681" s="6">
        <f>AX1681</f>
        <v>39022</v>
      </c>
      <c r="CB1681" s="7" t="str">
        <f>MID(BF1681,33,4)</f>
        <v>1726</v>
      </c>
    </row>
    <row r="1682" spans="1:80">
      <c r="A1682" s="12">
        <v>1727</v>
      </c>
      <c r="B1682" s="4">
        <v>2397</v>
      </c>
      <c r="C1682" s="4" t="s">
        <v>256</v>
      </c>
      <c r="E1682" s="4" t="s">
        <v>10011</v>
      </c>
      <c r="J1682" s="4" t="s">
        <v>10012</v>
      </c>
      <c r="S1682" s="4" t="s">
        <v>85</v>
      </c>
      <c r="V1682" s="4" t="s">
        <v>86</v>
      </c>
      <c r="AJ1682" s="4" t="s">
        <v>129</v>
      </c>
      <c r="AR1682" s="4">
        <v>1990</v>
      </c>
      <c r="AS1682" s="4" t="s">
        <v>10013</v>
      </c>
      <c r="AU1682" s="5">
        <v>39021</v>
      </c>
      <c r="AX1682" s="5">
        <v>39022</v>
      </c>
      <c r="BE1682" s="4" t="s">
        <v>10014</v>
      </c>
      <c r="BF1682" s="4" t="s">
        <v>10015</v>
      </c>
      <c r="BI1682" s="4" t="s">
        <v>96</v>
      </c>
      <c r="BM1682" s="4" t="s">
        <v>97</v>
      </c>
      <c r="BO1682" s="4" t="s">
        <v>97</v>
      </c>
      <c r="BW1682" s="4" t="s">
        <v>10016</v>
      </c>
      <c r="BY1682" s="4" t="s">
        <v>10017</v>
      </c>
      <c r="CA1682" s="6">
        <f>AX1682</f>
        <v>39022</v>
      </c>
      <c r="CB1682" s="7" t="str">
        <f>MID(BF1682,33,4)</f>
        <v>1727</v>
      </c>
    </row>
    <row r="1683" spans="1:80">
      <c r="A1683" s="12">
        <v>1728</v>
      </c>
      <c r="B1683" s="4">
        <v>2401</v>
      </c>
      <c r="C1683" s="4" t="s">
        <v>256</v>
      </c>
      <c r="V1683" s="4" t="s">
        <v>117</v>
      </c>
      <c r="AD1683" s="4" t="s">
        <v>89</v>
      </c>
      <c r="AS1683" s="4" t="s">
        <v>10018</v>
      </c>
      <c r="AU1683" s="5">
        <v>39018</v>
      </c>
      <c r="AX1683" s="5">
        <v>39022</v>
      </c>
      <c r="BE1683" s="4" t="s">
        <v>10019</v>
      </c>
      <c r="BF1683" s="4" t="s">
        <v>10020</v>
      </c>
      <c r="BI1683" s="4" t="s">
        <v>96</v>
      </c>
      <c r="BM1683" s="4" t="s">
        <v>97</v>
      </c>
      <c r="BO1683" s="4" t="s">
        <v>97</v>
      </c>
      <c r="BY1683" s="4" t="s">
        <v>10021</v>
      </c>
      <c r="CA1683" s="6">
        <f>AX1683</f>
        <v>39022</v>
      </c>
      <c r="CB1683" s="7" t="str">
        <f>MID(BF1683,33,4)</f>
        <v>1728</v>
      </c>
    </row>
    <row r="1684" spans="1:80">
      <c r="A1684" s="12">
        <v>1729</v>
      </c>
      <c r="B1684" s="4">
        <v>2398</v>
      </c>
      <c r="C1684" s="4" t="s">
        <v>256</v>
      </c>
      <c r="E1684" s="4" t="s">
        <v>10022</v>
      </c>
      <c r="V1684" s="4" t="s">
        <v>86</v>
      </c>
      <c r="Y1684" s="4" t="s">
        <v>87</v>
      </c>
      <c r="AA1684" s="4" t="s">
        <v>10023</v>
      </c>
      <c r="AD1684" s="4" t="s">
        <v>89</v>
      </c>
      <c r="AG1684" s="4" t="s">
        <v>10024</v>
      </c>
      <c r="AJ1684" s="4" t="s">
        <v>91</v>
      </c>
      <c r="AO1684" s="4" t="s">
        <v>10025</v>
      </c>
      <c r="AR1684" s="4">
        <v>1990</v>
      </c>
      <c r="AS1684" s="4" t="s">
        <v>10026</v>
      </c>
      <c r="AU1684" s="5">
        <v>39021</v>
      </c>
      <c r="AX1684" s="5">
        <v>39022</v>
      </c>
      <c r="BE1684" s="4" t="s">
        <v>10027</v>
      </c>
      <c r="BF1684" s="4" t="s">
        <v>10028</v>
      </c>
      <c r="BI1684" s="4" t="s">
        <v>96</v>
      </c>
      <c r="BM1684" s="4" t="s">
        <v>97</v>
      </c>
      <c r="BO1684" s="4" t="s">
        <v>97</v>
      </c>
      <c r="BW1684" s="4" t="s">
        <v>10029</v>
      </c>
      <c r="BY1684" s="4" t="s">
        <v>10030</v>
      </c>
      <c r="CA1684" s="6">
        <f>AX1684</f>
        <v>39022</v>
      </c>
      <c r="CB1684" s="7" t="str">
        <f>MID(BF1684,33,4)</f>
        <v>1729</v>
      </c>
    </row>
    <row r="1685" spans="1:80">
      <c r="A1685" s="12">
        <v>1730</v>
      </c>
      <c r="B1685" s="4">
        <v>2402</v>
      </c>
      <c r="C1685" s="4" t="s">
        <v>256</v>
      </c>
      <c r="E1685" s="4" t="s">
        <v>10031</v>
      </c>
      <c r="S1685" s="4" t="s">
        <v>250</v>
      </c>
      <c r="V1685" s="4" t="s">
        <v>751</v>
      </c>
      <c r="Y1685" s="4" t="s">
        <v>10032</v>
      </c>
      <c r="AD1685" s="4" t="s">
        <v>10033</v>
      </c>
      <c r="AJ1685" s="4" t="s">
        <v>91</v>
      </c>
      <c r="AO1685" s="4" t="s">
        <v>10034</v>
      </c>
      <c r="AR1685" s="4">
        <v>1944</v>
      </c>
      <c r="AS1685" s="4" t="s">
        <v>10035</v>
      </c>
      <c r="AU1685" s="5">
        <v>39021</v>
      </c>
      <c r="AX1685" s="5">
        <v>39022</v>
      </c>
      <c r="BE1685" s="4" t="s">
        <v>10036</v>
      </c>
      <c r="BF1685" s="4" t="s">
        <v>10037</v>
      </c>
      <c r="BI1685" s="4" t="s">
        <v>96</v>
      </c>
      <c r="BM1685" s="4" t="s">
        <v>97</v>
      </c>
      <c r="BO1685" s="4" t="s">
        <v>97</v>
      </c>
      <c r="BW1685" s="4" t="s">
        <v>10038</v>
      </c>
      <c r="BY1685" s="4" t="s">
        <v>10039</v>
      </c>
      <c r="CA1685" s="6">
        <f>AX1685</f>
        <v>39022</v>
      </c>
      <c r="CB1685" s="7" t="str">
        <f>MID(BF1685,33,4)</f>
        <v>1730</v>
      </c>
    </row>
    <row r="1686" spans="1:80">
      <c r="A1686" s="12">
        <v>1731</v>
      </c>
      <c r="B1686" s="4">
        <v>2405</v>
      </c>
      <c r="C1686" s="4" t="s">
        <v>256</v>
      </c>
      <c r="E1686" s="4" t="s">
        <v>10040</v>
      </c>
      <c r="J1686" s="4" t="s">
        <v>10041</v>
      </c>
      <c r="S1686" s="4" t="s">
        <v>724</v>
      </c>
      <c r="V1686" s="4" t="s">
        <v>625</v>
      </c>
      <c r="Y1686" s="4" t="s">
        <v>87</v>
      </c>
      <c r="AA1686" s="4" t="s">
        <v>10042</v>
      </c>
      <c r="AD1686" s="4" t="s">
        <v>89</v>
      </c>
      <c r="AJ1686" s="4" t="s">
        <v>91</v>
      </c>
      <c r="AO1686" s="4" t="s">
        <v>724</v>
      </c>
      <c r="AR1686" s="4">
        <v>1990</v>
      </c>
      <c r="AS1686" s="4" t="s">
        <v>10043</v>
      </c>
      <c r="AU1686" s="5">
        <v>39017</v>
      </c>
      <c r="AX1686" s="5">
        <v>39022</v>
      </c>
      <c r="BE1686" s="4" t="s">
        <v>10044</v>
      </c>
      <c r="BF1686" s="4" t="s">
        <v>10045</v>
      </c>
      <c r="BI1686" s="4" t="s">
        <v>96</v>
      </c>
      <c r="BM1686" s="4" t="s">
        <v>97</v>
      </c>
      <c r="BO1686" s="4" t="s">
        <v>97</v>
      </c>
      <c r="BW1686" s="4" t="s">
        <v>10046</v>
      </c>
      <c r="BY1686" s="4" t="s">
        <v>10047</v>
      </c>
      <c r="CA1686" s="6">
        <f>AX1686</f>
        <v>39022</v>
      </c>
      <c r="CB1686" s="7" t="str">
        <f>MID(BF1686,33,4)</f>
        <v>1731</v>
      </c>
    </row>
    <row r="1687" spans="1:80">
      <c r="A1687" s="12">
        <v>1732</v>
      </c>
      <c r="B1687" s="4">
        <v>2406</v>
      </c>
      <c r="C1687" s="4" t="s">
        <v>256</v>
      </c>
      <c r="E1687" s="4" t="s">
        <v>169</v>
      </c>
      <c r="J1687" s="4" t="s">
        <v>10048</v>
      </c>
      <c r="V1687" s="4" t="s">
        <v>86</v>
      </c>
      <c r="AJ1687" s="4" t="s">
        <v>109</v>
      </c>
      <c r="AR1687" s="4">
        <v>1990</v>
      </c>
      <c r="AS1687" s="4" t="s">
        <v>10049</v>
      </c>
      <c r="AU1687" s="5">
        <v>39018</v>
      </c>
      <c r="AX1687" s="5">
        <v>39022</v>
      </c>
      <c r="BE1687" s="4" t="s">
        <v>10050</v>
      </c>
      <c r="BF1687" s="4" t="s">
        <v>10051</v>
      </c>
      <c r="BM1687" s="4" t="s">
        <v>97</v>
      </c>
      <c r="BO1687" s="4" t="s">
        <v>97</v>
      </c>
      <c r="BW1687" s="4" t="s">
        <v>10052</v>
      </c>
      <c r="BY1687" s="4" t="s">
        <v>10053</v>
      </c>
      <c r="CA1687" s="6">
        <f>AX1687</f>
        <v>39022</v>
      </c>
      <c r="CB1687" s="7" t="str">
        <f>MID(BF1687,33,4)</f>
        <v>1732</v>
      </c>
    </row>
    <row r="1688" spans="1:80">
      <c r="A1688" s="12">
        <v>1733</v>
      </c>
      <c r="B1688" s="4">
        <v>2408</v>
      </c>
      <c r="C1688" s="4" t="s">
        <v>256</v>
      </c>
      <c r="E1688" s="4" t="s">
        <v>10054</v>
      </c>
      <c r="V1688" s="4" t="s">
        <v>6022</v>
      </c>
      <c r="AD1688" s="4" t="s">
        <v>4491</v>
      </c>
      <c r="AG1688" s="4" t="s">
        <v>118</v>
      </c>
      <c r="AJ1688" s="4" t="s">
        <v>109</v>
      </c>
      <c r="AR1688" s="4">
        <v>1991</v>
      </c>
      <c r="AS1688" s="4" t="s">
        <v>10055</v>
      </c>
      <c r="AU1688" s="4" t="s">
        <v>9821</v>
      </c>
      <c r="AX1688" s="5">
        <v>39022</v>
      </c>
      <c r="BE1688" s="4" t="s">
        <v>10056</v>
      </c>
      <c r="BF1688" s="4" t="s">
        <v>10057</v>
      </c>
      <c r="BI1688" s="4" t="s">
        <v>96</v>
      </c>
      <c r="BM1688" s="4" t="s">
        <v>97</v>
      </c>
      <c r="BO1688" s="4" t="s">
        <v>97</v>
      </c>
      <c r="BW1688" s="4" t="s">
        <v>10058</v>
      </c>
      <c r="BY1688" s="4" t="s">
        <v>146</v>
      </c>
      <c r="CA1688" s="6">
        <f>AX1688</f>
        <v>39022</v>
      </c>
      <c r="CB1688" s="7" t="str">
        <f>MID(BF1688,33,4)</f>
        <v>1733</v>
      </c>
    </row>
    <row r="1689" spans="1:80">
      <c r="A1689" s="12">
        <v>1734</v>
      </c>
      <c r="B1689" s="4">
        <v>2407</v>
      </c>
      <c r="C1689" s="4" t="s">
        <v>256</v>
      </c>
      <c r="J1689" s="4" t="s">
        <v>10059</v>
      </c>
      <c r="S1689" s="4" t="s">
        <v>110</v>
      </c>
      <c r="V1689" s="4" t="s">
        <v>990</v>
      </c>
      <c r="AG1689" s="4" t="s">
        <v>483</v>
      </c>
      <c r="AJ1689" s="4" t="s">
        <v>119</v>
      </c>
      <c r="AR1689" s="4">
        <v>1975</v>
      </c>
      <c r="AS1689" s="4" t="s">
        <v>10060</v>
      </c>
      <c r="AU1689" s="5">
        <v>39020</v>
      </c>
      <c r="AX1689" s="5">
        <v>39022</v>
      </c>
      <c r="BE1689" s="4" t="s">
        <v>10061</v>
      </c>
      <c r="BF1689" s="4" t="s">
        <v>10062</v>
      </c>
      <c r="BM1689" s="4" t="s">
        <v>97</v>
      </c>
      <c r="BO1689" s="4" t="s">
        <v>97</v>
      </c>
      <c r="BW1689" s="4" t="s">
        <v>10063</v>
      </c>
      <c r="BY1689" s="4" t="s">
        <v>10064</v>
      </c>
      <c r="CA1689" s="6">
        <f>AX1689</f>
        <v>39022</v>
      </c>
      <c r="CB1689" s="7" t="str">
        <f>MID(BF1689,33,4)</f>
        <v>1734</v>
      </c>
    </row>
    <row r="1690" spans="1:80">
      <c r="A1690" s="12">
        <v>1735</v>
      </c>
      <c r="B1690" s="4">
        <v>2404</v>
      </c>
      <c r="C1690" s="4" t="s">
        <v>256</v>
      </c>
      <c r="E1690" s="4" t="s">
        <v>10065</v>
      </c>
      <c r="J1690" s="4" t="s">
        <v>10066</v>
      </c>
      <c r="V1690" s="4" t="s">
        <v>625</v>
      </c>
      <c r="AJ1690" s="4" t="s">
        <v>91</v>
      </c>
      <c r="AR1690" s="4">
        <v>1991</v>
      </c>
      <c r="AS1690" s="4" t="s">
        <v>10067</v>
      </c>
      <c r="AU1690" s="5">
        <v>39020</v>
      </c>
      <c r="AX1690" s="5">
        <v>39024</v>
      </c>
      <c r="BE1690" s="4" t="s">
        <v>10068</v>
      </c>
      <c r="BF1690" s="4" t="s">
        <v>10069</v>
      </c>
      <c r="BI1690" s="4" t="s">
        <v>96</v>
      </c>
      <c r="BM1690" s="4" t="s">
        <v>97</v>
      </c>
      <c r="BO1690" s="4" t="s">
        <v>97</v>
      </c>
      <c r="BW1690" s="4" t="s">
        <v>10070</v>
      </c>
      <c r="BY1690" s="4" t="s">
        <v>10071</v>
      </c>
      <c r="CA1690" s="6">
        <f>AX1690</f>
        <v>39024</v>
      </c>
      <c r="CB1690" s="7" t="str">
        <f>MID(BF1690,33,4)</f>
        <v>1735</v>
      </c>
    </row>
    <row r="1691" spans="1:80">
      <c r="A1691" s="12">
        <v>1736</v>
      </c>
      <c r="B1691" s="4">
        <v>2400</v>
      </c>
      <c r="C1691" s="4" t="s">
        <v>256</v>
      </c>
      <c r="E1691" s="4" t="s">
        <v>10072</v>
      </c>
      <c r="J1691" s="4" t="s">
        <v>10073</v>
      </c>
      <c r="V1691" s="4" t="s">
        <v>86</v>
      </c>
      <c r="AS1691" s="4" t="s">
        <v>10074</v>
      </c>
      <c r="AU1691" s="5">
        <v>39019</v>
      </c>
      <c r="AX1691" s="5">
        <v>39024</v>
      </c>
      <c r="BE1691" s="4" t="s">
        <v>10075</v>
      </c>
      <c r="BF1691" s="4" t="s">
        <v>10076</v>
      </c>
      <c r="BM1691" s="4" t="s">
        <v>97</v>
      </c>
      <c r="BO1691" s="4" t="s">
        <v>97</v>
      </c>
      <c r="BW1691" s="4" t="s">
        <v>10077</v>
      </c>
      <c r="BY1691" s="4" t="s">
        <v>10078</v>
      </c>
      <c r="CA1691" s="6">
        <f>AX1691</f>
        <v>39024</v>
      </c>
      <c r="CB1691" s="7" t="str">
        <f>MID(BF1691,33,4)</f>
        <v>1736</v>
      </c>
    </row>
    <row r="1692" spans="1:80">
      <c r="A1692" s="12">
        <v>1737</v>
      </c>
      <c r="B1692" s="4">
        <v>2411</v>
      </c>
      <c r="C1692" s="4" t="s">
        <v>256</v>
      </c>
      <c r="E1692" s="4" t="s">
        <v>10079</v>
      </c>
      <c r="J1692" s="4" t="s">
        <v>10079</v>
      </c>
      <c r="AD1692" s="4" t="s">
        <v>394</v>
      </c>
      <c r="AJ1692" s="4" t="s">
        <v>129</v>
      </c>
      <c r="AO1692" s="4" t="s">
        <v>92</v>
      </c>
      <c r="AR1692" s="4">
        <v>1992</v>
      </c>
      <c r="AS1692" s="4" t="s">
        <v>10080</v>
      </c>
      <c r="AU1692" s="4" t="s">
        <v>9821</v>
      </c>
      <c r="AX1692" s="5">
        <v>39024</v>
      </c>
      <c r="BE1692" s="4" t="s">
        <v>10081</v>
      </c>
      <c r="BF1692" s="4" t="s">
        <v>10082</v>
      </c>
      <c r="BI1692" s="4" t="s">
        <v>96</v>
      </c>
      <c r="BM1692" s="4" t="s">
        <v>97</v>
      </c>
      <c r="BO1692" s="4" t="s">
        <v>97</v>
      </c>
      <c r="BW1692" s="4" t="s">
        <v>10083</v>
      </c>
      <c r="BY1692" s="4" t="s">
        <v>10084</v>
      </c>
      <c r="CA1692" s="6">
        <f>AX1692</f>
        <v>39024</v>
      </c>
      <c r="CB1692" s="7" t="str">
        <f>MID(BF1692,33,4)</f>
        <v>1737</v>
      </c>
    </row>
    <row r="1693" spans="1:80">
      <c r="A1693" s="12">
        <v>1738</v>
      </c>
      <c r="B1693" s="4">
        <v>2414</v>
      </c>
      <c r="C1693" s="4" t="s">
        <v>256</v>
      </c>
      <c r="E1693" s="4" t="s">
        <v>10085</v>
      </c>
      <c r="J1693" s="4" t="s">
        <v>10086</v>
      </c>
      <c r="P1693" s="4" t="s">
        <v>104</v>
      </c>
      <c r="S1693" s="4" t="s">
        <v>250</v>
      </c>
      <c r="V1693" s="4" t="s">
        <v>804</v>
      </c>
      <c r="Y1693" s="4" t="s">
        <v>10087</v>
      </c>
      <c r="AD1693" s="4" t="s">
        <v>10088</v>
      </c>
      <c r="AG1693" s="4" t="s">
        <v>90</v>
      </c>
      <c r="AJ1693" s="4" t="s">
        <v>109</v>
      </c>
      <c r="AO1693" s="4" t="s">
        <v>250</v>
      </c>
      <c r="AR1693" s="4">
        <v>1953</v>
      </c>
      <c r="AS1693" s="4" t="s">
        <v>10089</v>
      </c>
      <c r="AU1693" s="5">
        <v>39003</v>
      </c>
      <c r="AX1693" s="5">
        <v>39024</v>
      </c>
      <c r="BE1693" s="4" t="s">
        <v>10090</v>
      </c>
      <c r="BF1693" s="4" t="s">
        <v>10091</v>
      </c>
      <c r="BI1693" s="4" t="s">
        <v>96</v>
      </c>
      <c r="BM1693" s="4" t="s">
        <v>97</v>
      </c>
      <c r="BO1693" s="4" t="s">
        <v>97</v>
      </c>
      <c r="BW1693" s="4" t="s">
        <v>10092</v>
      </c>
      <c r="BY1693" s="4" t="s">
        <v>10093</v>
      </c>
      <c r="CA1693" s="6">
        <f>AX1693</f>
        <v>39024</v>
      </c>
      <c r="CB1693" s="7" t="str">
        <f>MID(BF1693,33,4)</f>
        <v>1738</v>
      </c>
    </row>
    <row r="1694" spans="1:80">
      <c r="A1694" s="12">
        <v>1739</v>
      </c>
      <c r="B1694" s="4">
        <v>2424</v>
      </c>
      <c r="C1694" s="4" t="s">
        <v>256</v>
      </c>
      <c r="V1694" s="4" t="s">
        <v>554</v>
      </c>
      <c r="AD1694" s="4" t="s">
        <v>89</v>
      </c>
      <c r="AS1694" s="4" t="s">
        <v>10094</v>
      </c>
      <c r="AU1694" s="5">
        <v>39019</v>
      </c>
      <c r="AX1694" s="5">
        <v>39024</v>
      </c>
      <c r="BF1694" s="4" t="s">
        <v>10095</v>
      </c>
      <c r="BM1694" s="4" t="s">
        <v>97</v>
      </c>
      <c r="BO1694" s="4" t="s">
        <v>97</v>
      </c>
      <c r="BY1694" s="4" t="s">
        <v>10096</v>
      </c>
      <c r="CA1694" s="6">
        <f>AX1694</f>
        <v>39024</v>
      </c>
      <c r="CB1694" s="7" t="str">
        <f>MID(BF1694,33,4)</f>
        <v>1739</v>
      </c>
    </row>
    <row r="1695" spans="1:80">
      <c r="A1695" s="12">
        <v>1740</v>
      </c>
      <c r="B1695" s="4">
        <v>2416</v>
      </c>
      <c r="C1695" s="4" t="s">
        <v>256</v>
      </c>
      <c r="E1695" s="4" t="s">
        <v>9675</v>
      </c>
      <c r="S1695" s="4" t="s">
        <v>85</v>
      </c>
      <c r="V1695" s="4" t="s">
        <v>2481</v>
      </c>
      <c r="Y1695" s="4" t="s">
        <v>87</v>
      </c>
      <c r="AD1695" s="4" t="s">
        <v>89</v>
      </c>
      <c r="AG1695" s="4" t="s">
        <v>90</v>
      </c>
      <c r="AJ1695" s="4" t="s">
        <v>109</v>
      </c>
      <c r="AO1695" s="4" t="s">
        <v>92</v>
      </c>
      <c r="AR1695" s="4">
        <v>1992</v>
      </c>
      <c r="AS1695" s="4" t="s">
        <v>10097</v>
      </c>
      <c r="AU1695" s="5">
        <v>39024</v>
      </c>
      <c r="AX1695" s="5">
        <v>39024</v>
      </c>
      <c r="BE1695" s="4" t="s">
        <v>10098</v>
      </c>
      <c r="BF1695" s="4" t="s">
        <v>10099</v>
      </c>
      <c r="BI1695" s="4" t="s">
        <v>96</v>
      </c>
      <c r="BM1695" s="4" t="s">
        <v>97</v>
      </c>
      <c r="BO1695" s="4" t="s">
        <v>97</v>
      </c>
      <c r="BW1695" s="4" t="s">
        <v>10100</v>
      </c>
      <c r="BY1695" s="4" t="s">
        <v>10101</v>
      </c>
      <c r="CA1695" s="6">
        <f>AX1695</f>
        <v>39024</v>
      </c>
      <c r="CB1695" s="7" t="str">
        <f>MID(BF1695,33,4)</f>
        <v>1740</v>
      </c>
    </row>
    <row r="1696" spans="1:80">
      <c r="A1696" s="12">
        <v>1741</v>
      </c>
      <c r="B1696" s="4">
        <v>2413</v>
      </c>
      <c r="C1696" s="4" t="s">
        <v>256</v>
      </c>
      <c r="E1696" s="4" t="s">
        <v>10102</v>
      </c>
      <c r="J1696" s="4" t="s">
        <v>9675</v>
      </c>
      <c r="S1696" s="4" t="s">
        <v>10103</v>
      </c>
      <c r="V1696" s="4" t="s">
        <v>117</v>
      </c>
      <c r="AJ1696" s="4" t="s">
        <v>109</v>
      </c>
      <c r="AO1696" s="4" t="s">
        <v>2837</v>
      </c>
      <c r="AR1696" s="4">
        <v>1989</v>
      </c>
      <c r="AS1696" s="4" t="s">
        <v>10104</v>
      </c>
      <c r="AU1696" s="5">
        <v>39022</v>
      </c>
      <c r="AX1696" s="5">
        <v>39024</v>
      </c>
      <c r="BE1696" s="4" t="s">
        <v>10105</v>
      </c>
      <c r="BF1696" s="4" t="s">
        <v>10106</v>
      </c>
      <c r="BI1696" s="4" t="s">
        <v>96</v>
      </c>
      <c r="BM1696" s="4" t="s">
        <v>97</v>
      </c>
      <c r="BO1696" s="4" t="s">
        <v>97</v>
      </c>
      <c r="BW1696" s="4" t="s">
        <v>10107</v>
      </c>
      <c r="BY1696" s="4" t="s">
        <v>2150</v>
      </c>
      <c r="CA1696" s="6">
        <f>AX1696</f>
        <v>39024</v>
      </c>
      <c r="CB1696" s="7" t="str">
        <f>MID(BF1696,33,4)</f>
        <v>1741</v>
      </c>
    </row>
    <row r="1697" spans="1:80">
      <c r="A1697" s="12">
        <v>1742</v>
      </c>
      <c r="B1697" s="4">
        <v>2417</v>
      </c>
      <c r="C1697" s="4" t="s">
        <v>256</v>
      </c>
      <c r="E1697" s="4" t="s">
        <v>10108</v>
      </c>
      <c r="S1697" s="4" t="s">
        <v>85</v>
      </c>
      <c r="V1697" s="4" t="s">
        <v>6153</v>
      </c>
      <c r="Y1697" s="4" t="s">
        <v>281</v>
      </c>
      <c r="AA1697" s="4" t="s">
        <v>10109</v>
      </c>
      <c r="AD1697" s="4" t="s">
        <v>89</v>
      </c>
      <c r="AG1697" s="4" t="s">
        <v>10110</v>
      </c>
      <c r="AJ1697" s="4" t="s">
        <v>109</v>
      </c>
      <c r="AO1697" s="4" t="s">
        <v>92</v>
      </c>
      <c r="AR1697" s="4">
        <v>1990</v>
      </c>
      <c r="AS1697" s="4" t="s">
        <v>10111</v>
      </c>
      <c r="AU1697" s="5">
        <v>39015</v>
      </c>
      <c r="AX1697" s="5">
        <v>39024</v>
      </c>
      <c r="BE1697" s="4" t="s">
        <v>10112</v>
      </c>
      <c r="BF1697" s="4" t="s">
        <v>10113</v>
      </c>
      <c r="BI1697" s="4" t="s">
        <v>96</v>
      </c>
      <c r="BM1697" s="4" t="s">
        <v>97</v>
      </c>
      <c r="BO1697" s="4" t="s">
        <v>97</v>
      </c>
      <c r="BW1697" s="4" t="s">
        <v>10114</v>
      </c>
      <c r="BY1697" s="4" t="s">
        <v>10115</v>
      </c>
      <c r="CA1697" s="6">
        <f>AX1697</f>
        <v>39024</v>
      </c>
      <c r="CB1697" s="7" t="str">
        <f>MID(BF1697,33,4)</f>
        <v>1742</v>
      </c>
    </row>
    <row r="1698" spans="1:80">
      <c r="A1698" s="12">
        <v>1743</v>
      </c>
      <c r="B1698" s="4">
        <v>2420</v>
      </c>
      <c r="C1698" s="4" t="s">
        <v>256</v>
      </c>
      <c r="E1698" s="4" t="s">
        <v>6991</v>
      </c>
      <c r="J1698" s="4" t="s">
        <v>10116</v>
      </c>
      <c r="S1698" s="4" t="s">
        <v>1721</v>
      </c>
      <c r="V1698" s="4" t="s">
        <v>454</v>
      </c>
      <c r="Y1698" s="4" t="s">
        <v>1769</v>
      </c>
      <c r="AD1698" s="4" t="s">
        <v>4820</v>
      </c>
      <c r="AG1698" s="4" t="s">
        <v>1812</v>
      </c>
      <c r="AJ1698" s="4" t="s">
        <v>129</v>
      </c>
      <c r="AO1698" s="4" t="s">
        <v>250</v>
      </c>
      <c r="AR1698" s="4">
        <v>1991</v>
      </c>
      <c r="AS1698" s="4" t="s">
        <v>10117</v>
      </c>
      <c r="AU1698" s="5">
        <v>39019</v>
      </c>
      <c r="AX1698" s="5">
        <v>39024</v>
      </c>
      <c r="BE1698" s="4" t="s">
        <v>10118</v>
      </c>
      <c r="BF1698" s="4" t="s">
        <v>10119</v>
      </c>
      <c r="BI1698" s="4" t="s">
        <v>1669</v>
      </c>
      <c r="BM1698" s="4" t="s">
        <v>97</v>
      </c>
      <c r="BO1698" s="4" t="s">
        <v>97</v>
      </c>
      <c r="BW1698" s="4" t="s">
        <v>10120</v>
      </c>
      <c r="BY1698" s="4" t="s">
        <v>697</v>
      </c>
      <c r="CA1698" s="6">
        <f>AX1698</f>
        <v>39024</v>
      </c>
      <c r="CB1698" s="7" t="str">
        <f>MID(BF1698,33,4)</f>
        <v>1743</v>
      </c>
    </row>
    <row r="1699" spans="1:80">
      <c r="A1699" s="12">
        <v>1744</v>
      </c>
      <c r="B1699" s="4">
        <v>2423</v>
      </c>
      <c r="C1699" s="4" t="s">
        <v>256</v>
      </c>
      <c r="E1699" s="4" t="s">
        <v>10121</v>
      </c>
      <c r="J1699" s="4" t="s">
        <v>10085</v>
      </c>
      <c r="P1699" s="4" t="s">
        <v>104</v>
      </c>
      <c r="S1699" s="4" t="s">
        <v>85</v>
      </c>
      <c r="V1699" s="4" t="s">
        <v>739</v>
      </c>
      <c r="Y1699" s="4" t="s">
        <v>3593</v>
      </c>
      <c r="AD1699" s="4" t="s">
        <v>89</v>
      </c>
      <c r="AG1699" s="4" t="s">
        <v>2864</v>
      </c>
      <c r="AJ1699" s="4" t="s">
        <v>109</v>
      </c>
      <c r="AO1699" s="4" t="s">
        <v>250</v>
      </c>
      <c r="AR1699" s="4">
        <v>1968</v>
      </c>
      <c r="AS1699" s="4" t="s">
        <v>10122</v>
      </c>
      <c r="AU1699" s="5">
        <v>39024</v>
      </c>
      <c r="AX1699" s="5">
        <v>39025</v>
      </c>
      <c r="BE1699" s="4" t="s">
        <v>10123</v>
      </c>
      <c r="BF1699" s="4" t="s">
        <v>10124</v>
      </c>
      <c r="BI1699" s="4" t="s">
        <v>96</v>
      </c>
      <c r="BM1699" s="4" t="s">
        <v>97</v>
      </c>
      <c r="BO1699" s="4" t="s">
        <v>97</v>
      </c>
      <c r="BW1699" s="4" t="s">
        <v>10125</v>
      </c>
      <c r="BY1699" s="4" t="s">
        <v>10126</v>
      </c>
      <c r="CA1699" s="6">
        <f>AX1699</f>
        <v>39025</v>
      </c>
      <c r="CB1699" s="7" t="str">
        <f>MID(BF1699,33,4)</f>
        <v>1744</v>
      </c>
    </row>
    <row r="1700" spans="1:80">
      <c r="A1700" s="12">
        <v>1745</v>
      </c>
      <c r="B1700" s="4">
        <v>2421</v>
      </c>
      <c r="C1700" s="4" t="s">
        <v>256</v>
      </c>
      <c r="E1700" s="4" t="s">
        <v>10127</v>
      </c>
      <c r="J1700" s="4" t="s">
        <v>9975</v>
      </c>
      <c r="P1700" s="4" t="s">
        <v>104</v>
      </c>
      <c r="V1700" s="4" t="s">
        <v>10128</v>
      </c>
      <c r="Y1700" s="4" t="s">
        <v>281</v>
      </c>
      <c r="AD1700" s="4" t="s">
        <v>557</v>
      </c>
      <c r="AJ1700" s="4" t="s">
        <v>109</v>
      </c>
      <c r="AO1700" s="4" t="s">
        <v>724</v>
      </c>
      <c r="AR1700" s="4">
        <v>1942</v>
      </c>
      <c r="AS1700" s="4" t="s">
        <v>10129</v>
      </c>
      <c r="AU1700" s="5">
        <v>39023</v>
      </c>
      <c r="AX1700" s="5">
        <v>39025</v>
      </c>
      <c r="BE1700" s="4" t="s">
        <v>10130</v>
      </c>
      <c r="BF1700" s="4" t="s">
        <v>10131</v>
      </c>
      <c r="BM1700" s="4" t="s">
        <v>97</v>
      </c>
      <c r="BO1700" s="4" t="s">
        <v>97</v>
      </c>
      <c r="BU1700" s="4" t="s">
        <v>3819</v>
      </c>
      <c r="BW1700" s="4" t="s">
        <v>10132</v>
      </c>
      <c r="BY1700" s="4" t="s">
        <v>10133</v>
      </c>
      <c r="CA1700" s="6">
        <f>AX1700</f>
        <v>39025</v>
      </c>
      <c r="CB1700" s="7" t="str">
        <f>MID(BF1700,33,4)</f>
        <v>1745</v>
      </c>
    </row>
    <row r="1701" spans="1:80">
      <c r="A1701" s="12">
        <v>1746</v>
      </c>
      <c r="B1701" s="4">
        <v>2427</v>
      </c>
      <c r="C1701" s="4" t="s">
        <v>256</v>
      </c>
      <c r="E1701" s="4" t="s">
        <v>10134</v>
      </c>
      <c r="S1701" s="4" t="s">
        <v>10135</v>
      </c>
      <c r="V1701" s="4" t="s">
        <v>625</v>
      </c>
      <c r="Y1701" s="4" t="s">
        <v>10136</v>
      </c>
      <c r="AG1701" s="4" t="s">
        <v>2396</v>
      </c>
      <c r="AJ1701" s="4" t="s">
        <v>129</v>
      </c>
      <c r="AO1701" s="4" t="s">
        <v>130</v>
      </c>
      <c r="AR1701" s="4">
        <v>1980</v>
      </c>
      <c r="AS1701" s="4" t="s">
        <v>10137</v>
      </c>
      <c r="AU1701" s="5">
        <v>38971</v>
      </c>
      <c r="AX1701" s="5">
        <v>39025</v>
      </c>
      <c r="BF1701" s="4" t="s">
        <v>10138</v>
      </c>
      <c r="BI1701" s="4" t="s">
        <v>1669</v>
      </c>
      <c r="BM1701" s="4" t="s">
        <v>97</v>
      </c>
      <c r="BO1701" s="4" t="s">
        <v>97</v>
      </c>
      <c r="BW1701" s="4" t="s">
        <v>10139</v>
      </c>
      <c r="BY1701" s="4" t="s">
        <v>10140</v>
      </c>
      <c r="CA1701" s="6">
        <f>AX1701</f>
        <v>39025</v>
      </c>
      <c r="CB1701" s="7" t="str">
        <f>MID(BF1701,33,4)</f>
        <v>1746</v>
      </c>
    </row>
    <row r="1702" spans="1:80">
      <c r="A1702" s="12">
        <v>1747</v>
      </c>
      <c r="B1702" s="4">
        <v>2439</v>
      </c>
      <c r="C1702" s="4" t="s">
        <v>256</v>
      </c>
      <c r="E1702" s="4" t="s">
        <v>10141</v>
      </c>
      <c r="J1702" s="4" t="s">
        <v>10142</v>
      </c>
      <c r="S1702" s="4" t="s">
        <v>85</v>
      </c>
      <c r="V1702" s="4" t="s">
        <v>86</v>
      </c>
      <c r="AG1702" s="4" t="s">
        <v>4492</v>
      </c>
      <c r="AJ1702" s="4" t="s">
        <v>129</v>
      </c>
      <c r="AO1702" s="4" t="s">
        <v>130</v>
      </c>
      <c r="AR1702" s="4">
        <v>1990</v>
      </c>
      <c r="AS1702" s="4" t="s">
        <v>10143</v>
      </c>
      <c r="AU1702" s="5">
        <v>39028</v>
      </c>
      <c r="AX1702" s="5">
        <v>39029</v>
      </c>
      <c r="BE1702" s="4" t="s">
        <v>10144</v>
      </c>
      <c r="BF1702" s="4" t="s">
        <v>10145</v>
      </c>
      <c r="BI1702" s="4" t="s">
        <v>96</v>
      </c>
      <c r="BM1702" s="4" t="s">
        <v>97</v>
      </c>
      <c r="BO1702" s="4" t="s">
        <v>97</v>
      </c>
      <c r="BW1702" s="4" t="s">
        <v>10146</v>
      </c>
      <c r="BY1702" s="4" t="s">
        <v>10147</v>
      </c>
      <c r="CA1702" s="6">
        <f>AX1702</f>
        <v>39029</v>
      </c>
      <c r="CB1702" s="7" t="str">
        <f>MID(BF1702,33,4)</f>
        <v>1747</v>
      </c>
    </row>
    <row r="1703" spans="1:80">
      <c r="A1703" s="12">
        <v>1748</v>
      </c>
      <c r="B1703" s="4">
        <v>2440</v>
      </c>
      <c r="C1703" s="4" t="s">
        <v>256</v>
      </c>
      <c r="E1703" s="4" t="s">
        <v>10148</v>
      </c>
      <c r="J1703" s="4" t="s">
        <v>10149</v>
      </c>
      <c r="S1703" s="4" t="s">
        <v>85</v>
      </c>
      <c r="V1703" s="4" t="s">
        <v>625</v>
      </c>
      <c r="Y1703" s="4" t="s">
        <v>87</v>
      </c>
      <c r="AA1703" s="4" t="s">
        <v>1712</v>
      </c>
      <c r="AD1703" s="4" t="s">
        <v>89</v>
      </c>
      <c r="AG1703" s="4" t="s">
        <v>282</v>
      </c>
      <c r="AJ1703" s="4" t="s">
        <v>109</v>
      </c>
      <c r="AO1703" s="4" t="s">
        <v>130</v>
      </c>
      <c r="AR1703" s="4">
        <v>1991</v>
      </c>
      <c r="AS1703" s="4" t="s">
        <v>10150</v>
      </c>
      <c r="AU1703" s="5">
        <v>39021</v>
      </c>
      <c r="AX1703" s="5">
        <v>39029</v>
      </c>
      <c r="BE1703" s="4" t="s">
        <v>10151</v>
      </c>
      <c r="BF1703" s="4" t="s">
        <v>10152</v>
      </c>
      <c r="BI1703" s="4" t="s">
        <v>96</v>
      </c>
      <c r="BM1703" s="4" t="s">
        <v>97</v>
      </c>
      <c r="BO1703" s="4" t="s">
        <v>97</v>
      </c>
      <c r="BW1703" s="4" t="s">
        <v>10153</v>
      </c>
      <c r="BY1703" s="4" t="s">
        <v>10154</v>
      </c>
      <c r="CA1703" s="6">
        <f>AX1703</f>
        <v>39029</v>
      </c>
      <c r="CB1703" s="7" t="str">
        <f>MID(BF1703,33,4)</f>
        <v>1748</v>
      </c>
    </row>
    <row r="1704" spans="1:80">
      <c r="A1704" s="12">
        <v>1749</v>
      </c>
      <c r="B1704" s="4">
        <v>2433</v>
      </c>
      <c r="C1704" s="4" t="s">
        <v>256</v>
      </c>
      <c r="E1704" s="4" t="s">
        <v>10155</v>
      </c>
      <c r="V1704" s="4" t="s">
        <v>280</v>
      </c>
      <c r="Y1704" s="4" t="s">
        <v>87</v>
      </c>
      <c r="AD1704" s="4" t="s">
        <v>10156</v>
      </c>
      <c r="AG1704" s="4" t="s">
        <v>108</v>
      </c>
      <c r="AJ1704" s="4" t="s">
        <v>109</v>
      </c>
      <c r="AR1704" s="4">
        <v>1979</v>
      </c>
      <c r="AS1704" s="4" t="s">
        <v>10157</v>
      </c>
      <c r="AU1704" s="5">
        <v>39028</v>
      </c>
      <c r="AX1704" s="5">
        <v>39029</v>
      </c>
      <c r="BF1704" s="4" t="s">
        <v>10158</v>
      </c>
      <c r="BM1704" s="4" t="s">
        <v>97</v>
      </c>
      <c r="BO1704" s="4" t="s">
        <v>97</v>
      </c>
      <c r="BW1704" s="4" t="s">
        <v>10159</v>
      </c>
      <c r="BY1704" s="4" t="s">
        <v>10160</v>
      </c>
      <c r="CA1704" s="6">
        <f>AX1704</f>
        <v>39029</v>
      </c>
      <c r="CB1704" s="7" t="str">
        <f>MID(BF1704,33,4)</f>
        <v>1749</v>
      </c>
    </row>
    <row r="1705" spans="1:80">
      <c r="A1705" s="12">
        <v>1750</v>
      </c>
      <c r="B1705" s="4">
        <v>2434</v>
      </c>
      <c r="C1705" s="4" t="s">
        <v>256</v>
      </c>
      <c r="E1705" s="4" t="s">
        <v>10161</v>
      </c>
      <c r="V1705" s="4" t="s">
        <v>454</v>
      </c>
      <c r="AS1705" s="4" t="s">
        <v>10162</v>
      </c>
      <c r="AU1705" s="5">
        <v>39027</v>
      </c>
      <c r="AX1705" s="5">
        <v>39029</v>
      </c>
      <c r="BF1705" s="4" t="s">
        <v>10163</v>
      </c>
      <c r="BM1705" s="4" t="s">
        <v>97</v>
      </c>
      <c r="BO1705" s="4" t="s">
        <v>97</v>
      </c>
      <c r="BY1705" s="4" t="s">
        <v>10164</v>
      </c>
      <c r="CA1705" s="6">
        <f>AX1705</f>
        <v>39029</v>
      </c>
      <c r="CB1705" s="7" t="str">
        <f>MID(BF1705,33,4)</f>
        <v>1750</v>
      </c>
    </row>
    <row r="1706" spans="1:80">
      <c r="A1706" s="12">
        <v>1751</v>
      </c>
      <c r="B1706" s="4">
        <v>2436</v>
      </c>
      <c r="C1706" s="4" t="s">
        <v>256</v>
      </c>
      <c r="E1706" s="4" t="s">
        <v>10165</v>
      </c>
      <c r="J1706" s="4" t="s">
        <v>10006</v>
      </c>
      <c r="S1706" s="4" t="s">
        <v>10166</v>
      </c>
      <c r="V1706" s="4" t="s">
        <v>625</v>
      </c>
      <c r="AD1706" s="4" t="s">
        <v>89</v>
      </c>
      <c r="AJ1706" s="4" t="s">
        <v>91</v>
      </c>
      <c r="AO1706" s="4" t="s">
        <v>10166</v>
      </c>
      <c r="AR1706" s="4">
        <v>1990</v>
      </c>
      <c r="AS1706" s="4" t="s">
        <v>10167</v>
      </c>
      <c r="AU1706" s="5">
        <v>39028</v>
      </c>
      <c r="AX1706" s="5">
        <v>39029</v>
      </c>
      <c r="BE1706" s="4" t="s">
        <v>10168</v>
      </c>
      <c r="BF1706" s="4" t="s">
        <v>10169</v>
      </c>
      <c r="BM1706" s="4" t="s">
        <v>97</v>
      </c>
      <c r="BO1706" s="4" t="s">
        <v>97</v>
      </c>
      <c r="BW1706" s="4" t="s">
        <v>10170</v>
      </c>
      <c r="BY1706" s="4" t="s">
        <v>10171</v>
      </c>
      <c r="CA1706" s="6">
        <f>AX1706</f>
        <v>39029</v>
      </c>
      <c r="CB1706" s="7" t="str">
        <f>MID(BF1706,33,4)</f>
        <v>1751</v>
      </c>
    </row>
    <row r="1707" spans="1:80">
      <c r="A1707" s="12">
        <v>1752</v>
      </c>
      <c r="B1707" s="4">
        <v>2437</v>
      </c>
      <c r="C1707" s="4" t="s">
        <v>256</v>
      </c>
      <c r="E1707" s="4" t="s">
        <v>10172</v>
      </c>
      <c r="J1707" s="4" t="s">
        <v>10173</v>
      </c>
      <c r="S1707" s="4" t="s">
        <v>85</v>
      </c>
      <c r="V1707" s="4" t="s">
        <v>6022</v>
      </c>
      <c r="Y1707" s="4" t="s">
        <v>87</v>
      </c>
      <c r="AA1707" s="4" t="s">
        <v>1712</v>
      </c>
      <c r="AD1707" s="4" t="s">
        <v>89</v>
      </c>
      <c r="AG1707" s="4" t="s">
        <v>118</v>
      </c>
      <c r="AJ1707" s="4" t="s">
        <v>109</v>
      </c>
      <c r="AO1707" s="4" t="s">
        <v>130</v>
      </c>
      <c r="AR1707" s="4">
        <v>1989</v>
      </c>
      <c r="AS1707" s="4" t="s">
        <v>10174</v>
      </c>
      <c r="AU1707" s="5">
        <v>39023</v>
      </c>
      <c r="AX1707" s="5">
        <v>39029</v>
      </c>
      <c r="BE1707" s="4" t="s">
        <v>10175</v>
      </c>
      <c r="BF1707" s="4" t="s">
        <v>10176</v>
      </c>
      <c r="BI1707" s="4" t="s">
        <v>96</v>
      </c>
      <c r="BM1707" s="4" t="s">
        <v>97</v>
      </c>
      <c r="BO1707" s="4" t="s">
        <v>97</v>
      </c>
      <c r="BW1707" s="4" t="s">
        <v>10177</v>
      </c>
      <c r="BY1707" s="4" t="s">
        <v>10178</v>
      </c>
      <c r="CA1707" s="6">
        <f>AX1707</f>
        <v>39029</v>
      </c>
      <c r="CB1707" s="7" t="str">
        <f>MID(BF1707,33,4)</f>
        <v>1752</v>
      </c>
    </row>
    <row r="1708" spans="1:80">
      <c r="A1708" s="12">
        <v>1753</v>
      </c>
      <c r="B1708" s="4">
        <v>2430</v>
      </c>
      <c r="C1708" s="4" t="s">
        <v>256</v>
      </c>
      <c r="E1708" s="4" t="s">
        <v>3308</v>
      </c>
      <c r="J1708" s="4" t="s">
        <v>10179</v>
      </c>
      <c r="V1708" s="4" t="s">
        <v>86</v>
      </c>
      <c r="AJ1708" s="4" t="s">
        <v>109</v>
      </c>
      <c r="AO1708" s="4" t="s">
        <v>92</v>
      </c>
      <c r="AR1708" s="4">
        <v>1993</v>
      </c>
      <c r="AS1708" s="4" t="s">
        <v>10180</v>
      </c>
      <c r="AU1708" s="5">
        <v>37904</v>
      </c>
      <c r="AX1708" s="5">
        <v>39029</v>
      </c>
      <c r="BE1708" s="4" t="s">
        <v>10181</v>
      </c>
      <c r="BF1708" s="4" t="s">
        <v>10182</v>
      </c>
      <c r="BM1708" s="4" t="s">
        <v>864</v>
      </c>
      <c r="BO1708" s="4" t="s">
        <v>864</v>
      </c>
      <c r="BY1708" s="4" t="s">
        <v>10183</v>
      </c>
      <c r="CA1708" s="6">
        <f>AX1708</f>
        <v>39029</v>
      </c>
      <c r="CB1708" s="7" t="str">
        <f>MID(BF1708,33,4)</f>
        <v>1753</v>
      </c>
    </row>
    <row r="1709" spans="1:80">
      <c r="A1709" s="12">
        <v>1754</v>
      </c>
      <c r="B1709" s="4">
        <v>2350</v>
      </c>
      <c r="C1709" s="4" t="s">
        <v>256</v>
      </c>
      <c r="E1709" s="4" t="s">
        <v>10184</v>
      </c>
      <c r="S1709" s="4" t="s">
        <v>2395</v>
      </c>
      <c r="V1709" s="4" t="s">
        <v>454</v>
      </c>
      <c r="Y1709" s="4" t="s">
        <v>3593</v>
      </c>
      <c r="AD1709" s="4" t="s">
        <v>89</v>
      </c>
      <c r="AJ1709" s="4" t="s">
        <v>91</v>
      </c>
      <c r="AO1709" s="4" t="s">
        <v>175</v>
      </c>
      <c r="AR1709" s="4">
        <v>1989</v>
      </c>
      <c r="AS1709" s="4" t="s">
        <v>10185</v>
      </c>
      <c r="AU1709" s="5">
        <v>39008</v>
      </c>
      <c r="AX1709" s="5">
        <v>39029</v>
      </c>
      <c r="BE1709" s="4" t="s">
        <v>10186</v>
      </c>
      <c r="BF1709" s="4" t="s">
        <v>10187</v>
      </c>
      <c r="BI1709" s="4" t="s">
        <v>96</v>
      </c>
      <c r="BM1709" s="4" t="s">
        <v>97</v>
      </c>
      <c r="BO1709" s="4" t="s">
        <v>97</v>
      </c>
      <c r="BW1709" s="4" t="s">
        <v>10188</v>
      </c>
      <c r="BY1709" s="4" t="s">
        <v>10189</v>
      </c>
      <c r="CA1709" s="6">
        <f>AX1709</f>
        <v>39029</v>
      </c>
      <c r="CB1709" s="7" t="str">
        <f>MID(BF1709,33,4)</f>
        <v>1754</v>
      </c>
    </row>
    <row r="1710" spans="1:80">
      <c r="A1710" s="12">
        <v>1755</v>
      </c>
      <c r="B1710" s="4">
        <v>2432</v>
      </c>
      <c r="C1710" s="4" t="s">
        <v>256</v>
      </c>
      <c r="E1710" s="4" t="s">
        <v>10190</v>
      </c>
      <c r="J1710" s="4" t="s">
        <v>10048</v>
      </c>
      <c r="V1710" s="4" t="s">
        <v>86</v>
      </c>
      <c r="AG1710" s="4" t="s">
        <v>90</v>
      </c>
      <c r="AJ1710" s="4" t="s">
        <v>109</v>
      </c>
      <c r="AO1710" s="4" t="s">
        <v>10191</v>
      </c>
      <c r="AR1710" s="4">
        <v>1990</v>
      </c>
      <c r="AS1710" s="4" t="s">
        <v>10192</v>
      </c>
      <c r="AU1710" s="5">
        <v>39022</v>
      </c>
      <c r="AX1710" s="5">
        <v>39029</v>
      </c>
      <c r="BE1710" s="4" t="s">
        <v>10193</v>
      </c>
      <c r="BF1710" s="4" t="s">
        <v>10194</v>
      </c>
      <c r="BM1710" s="4" t="s">
        <v>97</v>
      </c>
      <c r="BO1710" s="4" t="s">
        <v>97</v>
      </c>
      <c r="BW1710" s="4" t="s">
        <v>10195</v>
      </c>
      <c r="BY1710" s="4" t="s">
        <v>10196</v>
      </c>
      <c r="CA1710" s="6">
        <f>AX1710</f>
        <v>39029</v>
      </c>
      <c r="CB1710" s="7" t="str">
        <f>MID(BF1710,33,4)</f>
        <v>1755</v>
      </c>
    </row>
    <row r="1711" spans="1:80">
      <c r="A1711" s="12">
        <v>1756</v>
      </c>
      <c r="B1711" s="4">
        <v>2435</v>
      </c>
      <c r="C1711" s="4" t="s">
        <v>256</v>
      </c>
      <c r="E1711" s="4" t="s">
        <v>10197</v>
      </c>
      <c r="J1711" s="4" t="s">
        <v>10198</v>
      </c>
      <c r="V1711" s="4" t="s">
        <v>625</v>
      </c>
      <c r="AD1711" s="4" t="s">
        <v>89</v>
      </c>
      <c r="AJ1711" s="4" t="s">
        <v>91</v>
      </c>
      <c r="AR1711" s="4">
        <v>1991</v>
      </c>
      <c r="AS1711" s="4" t="s">
        <v>10199</v>
      </c>
      <c r="AU1711" s="5">
        <v>39027</v>
      </c>
      <c r="AX1711" s="5">
        <v>39029</v>
      </c>
      <c r="BE1711" s="4" t="s">
        <v>10200</v>
      </c>
      <c r="BF1711" s="4" t="s">
        <v>10201</v>
      </c>
      <c r="BI1711" s="4" t="s">
        <v>96</v>
      </c>
      <c r="BM1711" s="4" t="s">
        <v>97</v>
      </c>
      <c r="BO1711" s="4" t="s">
        <v>97</v>
      </c>
      <c r="BW1711" s="4" t="s">
        <v>10202</v>
      </c>
      <c r="BY1711" s="4" t="s">
        <v>10203</v>
      </c>
      <c r="CA1711" s="6">
        <f>AX1711</f>
        <v>39029</v>
      </c>
      <c r="CB1711" s="7" t="str">
        <f>MID(BF1711,33,4)</f>
        <v>1756</v>
      </c>
    </row>
    <row r="1712" spans="1:80">
      <c r="A1712" s="12">
        <v>1757</v>
      </c>
      <c r="B1712" s="4">
        <v>2431</v>
      </c>
      <c r="C1712" s="4" t="s">
        <v>256</v>
      </c>
      <c r="J1712" s="4" t="s">
        <v>10204</v>
      </c>
      <c r="V1712" s="4" t="s">
        <v>454</v>
      </c>
      <c r="AJ1712" s="4" t="s">
        <v>91</v>
      </c>
      <c r="AS1712" s="4" t="s">
        <v>10205</v>
      </c>
      <c r="AX1712" s="5">
        <v>39029</v>
      </c>
      <c r="BF1712" s="4" t="s">
        <v>10206</v>
      </c>
      <c r="BM1712" s="4" t="s">
        <v>97</v>
      </c>
      <c r="BO1712" s="4" t="s">
        <v>97</v>
      </c>
      <c r="BW1712" s="4" t="s">
        <v>10207</v>
      </c>
      <c r="BY1712" s="4" t="s">
        <v>10208</v>
      </c>
      <c r="CA1712" s="6">
        <f>AX1712</f>
        <v>39029</v>
      </c>
      <c r="CB1712" s="7" t="str">
        <f>MID(BF1712,33,4)</f>
        <v>1757</v>
      </c>
    </row>
    <row r="1713" spans="1:80">
      <c r="A1713" s="12">
        <v>1758</v>
      </c>
      <c r="B1713" s="4">
        <v>2429</v>
      </c>
      <c r="C1713" s="4" t="s">
        <v>256</v>
      </c>
      <c r="S1713" s="4" t="s">
        <v>10209</v>
      </c>
      <c r="AR1713" s="4">
        <v>1963</v>
      </c>
      <c r="AS1713" s="4" t="s">
        <v>10210</v>
      </c>
      <c r="AU1713" s="5">
        <v>10144</v>
      </c>
      <c r="AX1713" s="5">
        <v>39029</v>
      </c>
      <c r="BF1713" s="4" t="s">
        <v>10211</v>
      </c>
      <c r="BI1713" s="4" t="s">
        <v>10212</v>
      </c>
      <c r="BM1713" s="4" t="s">
        <v>97</v>
      </c>
      <c r="BO1713" s="4" t="s">
        <v>97</v>
      </c>
      <c r="BW1713" s="4" t="s">
        <v>10213</v>
      </c>
      <c r="BY1713" s="4" t="s">
        <v>10214</v>
      </c>
      <c r="CA1713" s="6">
        <f>AX1713</f>
        <v>39029</v>
      </c>
      <c r="CB1713" s="7" t="str">
        <f>MID(BF1713,33,4)</f>
        <v>1758</v>
      </c>
    </row>
    <row r="1714" spans="1:80">
      <c r="A1714" s="12">
        <v>1759</v>
      </c>
      <c r="B1714" s="4">
        <v>2438</v>
      </c>
      <c r="C1714" s="4" t="s">
        <v>256</v>
      </c>
      <c r="E1714" s="4" t="s">
        <v>10215</v>
      </c>
      <c r="S1714" s="4" t="s">
        <v>85</v>
      </c>
      <c r="V1714" s="4" t="s">
        <v>454</v>
      </c>
      <c r="Y1714" s="4" t="s">
        <v>2279</v>
      </c>
      <c r="AJ1714" s="4" t="s">
        <v>91</v>
      </c>
      <c r="AO1714" s="4" t="s">
        <v>157</v>
      </c>
      <c r="AR1714" s="4">
        <v>1990</v>
      </c>
      <c r="AS1714" s="4" t="s">
        <v>10216</v>
      </c>
      <c r="AU1714" s="5">
        <v>9779</v>
      </c>
      <c r="AX1714" s="5">
        <v>39029</v>
      </c>
      <c r="BE1714" s="4" t="s">
        <v>10217</v>
      </c>
      <c r="BF1714" s="4" t="s">
        <v>10218</v>
      </c>
      <c r="BI1714" s="4" t="s">
        <v>96</v>
      </c>
      <c r="BM1714" s="4" t="s">
        <v>97</v>
      </c>
      <c r="BO1714" s="4" t="s">
        <v>97</v>
      </c>
      <c r="BW1714" s="4" t="s">
        <v>10219</v>
      </c>
      <c r="BY1714" s="4" t="s">
        <v>10220</v>
      </c>
      <c r="CA1714" s="6">
        <f>AX1714</f>
        <v>39029</v>
      </c>
      <c r="CB1714" s="7" t="str">
        <f>MID(BF1714,33,4)</f>
        <v>1759</v>
      </c>
    </row>
    <row r="1715" spans="1:80">
      <c r="A1715" s="12">
        <v>1760</v>
      </c>
      <c r="B1715" s="4">
        <v>2441</v>
      </c>
      <c r="C1715" s="4" t="s">
        <v>256</v>
      </c>
      <c r="E1715" s="4" t="s">
        <v>10221</v>
      </c>
      <c r="J1715" s="4" t="s">
        <v>10222</v>
      </c>
      <c r="S1715" s="4" t="s">
        <v>10223</v>
      </c>
      <c r="V1715" s="4" t="s">
        <v>86</v>
      </c>
      <c r="Y1715" s="4" t="s">
        <v>259</v>
      </c>
      <c r="AA1715" s="4" t="s">
        <v>10224</v>
      </c>
      <c r="AD1715" s="4" t="s">
        <v>2856</v>
      </c>
      <c r="AG1715" s="4" t="s">
        <v>118</v>
      </c>
      <c r="AJ1715" s="4" t="s">
        <v>129</v>
      </c>
      <c r="AO1715" s="4" t="s">
        <v>110</v>
      </c>
      <c r="AR1715" s="4">
        <v>1988</v>
      </c>
      <c r="AS1715" s="4" t="s">
        <v>10225</v>
      </c>
      <c r="AU1715" s="5">
        <v>39026</v>
      </c>
      <c r="AX1715" s="5">
        <v>39029</v>
      </c>
      <c r="BE1715" s="4" t="s">
        <v>10226</v>
      </c>
      <c r="BF1715" s="4" t="s">
        <v>10227</v>
      </c>
      <c r="BI1715" s="4" t="s">
        <v>1669</v>
      </c>
      <c r="BM1715" s="4" t="s">
        <v>97</v>
      </c>
      <c r="BO1715" s="4" t="s">
        <v>97</v>
      </c>
      <c r="BW1715" s="4" t="s">
        <v>10228</v>
      </c>
      <c r="BY1715" s="4" t="s">
        <v>10229</v>
      </c>
      <c r="CA1715" s="6">
        <f>AX1715</f>
        <v>39029</v>
      </c>
      <c r="CB1715" s="7" t="str">
        <f>MID(BF1715,33,4)</f>
        <v>1760</v>
      </c>
    </row>
    <row r="1716" spans="1:80">
      <c r="A1716" s="12">
        <v>1761</v>
      </c>
      <c r="B1716" s="4">
        <v>2442</v>
      </c>
      <c r="C1716" s="4" t="s">
        <v>256</v>
      </c>
      <c r="E1716" s="4" t="s">
        <v>10230</v>
      </c>
      <c r="S1716" s="4" t="s">
        <v>2395</v>
      </c>
      <c r="V1716" s="4" t="s">
        <v>454</v>
      </c>
      <c r="AD1716" s="4" t="s">
        <v>89</v>
      </c>
      <c r="AG1716" s="4" t="s">
        <v>10231</v>
      </c>
      <c r="AJ1716" s="4" t="s">
        <v>91</v>
      </c>
      <c r="AO1716" s="4" t="s">
        <v>175</v>
      </c>
      <c r="AR1716" s="4">
        <v>1991</v>
      </c>
      <c r="AS1716" s="4" t="s">
        <v>10232</v>
      </c>
      <c r="AU1716" s="5">
        <v>39017</v>
      </c>
      <c r="AX1716" s="5">
        <v>39029</v>
      </c>
      <c r="BE1716" s="4" t="s">
        <v>10233</v>
      </c>
      <c r="BF1716" s="4" t="s">
        <v>10234</v>
      </c>
      <c r="BI1716" s="4" t="s">
        <v>9149</v>
      </c>
      <c r="BM1716" s="4" t="s">
        <v>97</v>
      </c>
      <c r="BO1716" s="4" t="s">
        <v>97</v>
      </c>
      <c r="BW1716" s="4" t="s">
        <v>10235</v>
      </c>
      <c r="BY1716" s="4" t="s">
        <v>10236</v>
      </c>
      <c r="CA1716" s="6">
        <f>AX1716</f>
        <v>39029</v>
      </c>
      <c r="CB1716" s="7" t="str">
        <f>MID(BF1716,33,4)</f>
        <v>1761</v>
      </c>
    </row>
    <row r="1717" spans="1:80">
      <c r="A1717" s="12">
        <v>1762</v>
      </c>
      <c r="B1717" s="4">
        <v>2383</v>
      </c>
      <c r="C1717" s="4" t="s">
        <v>256</v>
      </c>
      <c r="E1717" s="4" t="s">
        <v>10237</v>
      </c>
      <c r="J1717" s="4" t="s">
        <v>10238</v>
      </c>
      <c r="S1717" s="4" t="s">
        <v>85</v>
      </c>
      <c r="V1717" s="4" t="s">
        <v>594</v>
      </c>
      <c r="Y1717" s="4" t="s">
        <v>87</v>
      </c>
      <c r="AA1717" s="4" t="s">
        <v>356</v>
      </c>
      <c r="AD1717" s="4" t="s">
        <v>89</v>
      </c>
      <c r="AG1717" s="4" t="s">
        <v>118</v>
      </c>
      <c r="AJ1717" s="4" t="s">
        <v>129</v>
      </c>
      <c r="AO1717" s="4" t="s">
        <v>724</v>
      </c>
      <c r="AR1717" s="4">
        <v>1950</v>
      </c>
      <c r="AS1717" s="4" t="s">
        <v>10239</v>
      </c>
      <c r="AU1717" s="5">
        <v>39003</v>
      </c>
      <c r="AX1717" s="5">
        <v>39029</v>
      </c>
      <c r="BE1717" s="4" t="s">
        <v>10240</v>
      </c>
      <c r="BF1717" s="4" t="s">
        <v>10241</v>
      </c>
      <c r="BI1717" s="4" t="s">
        <v>96</v>
      </c>
      <c r="BM1717" s="4" t="s">
        <v>97</v>
      </c>
      <c r="BO1717" s="4" t="s">
        <v>97</v>
      </c>
      <c r="BU1717" s="4" t="s">
        <v>3819</v>
      </c>
      <c r="BW1717" s="4" t="s">
        <v>10242</v>
      </c>
      <c r="BY1717" s="4" t="s">
        <v>10243</v>
      </c>
      <c r="CA1717" s="6">
        <f>AX1717</f>
        <v>39029</v>
      </c>
      <c r="CB1717" s="7" t="str">
        <f>MID(BF1717,33,4)</f>
        <v>1762</v>
      </c>
    </row>
    <row r="1718" spans="1:80">
      <c r="A1718" s="12">
        <v>1763</v>
      </c>
      <c r="B1718" s="4">
        <v>2447</v>
      </c>
      <c r="C1718" s="4" t="s">
        <v>256</v>
      </c>
      <c r="E1718" s="4" t="s">
        <v>10244</v>
      </c>
      <c r="K1718" s="4" t="s">
        <v>10238</v>
      </c>
      <c r="P1718" s="4" t="s">
        <v>104</v>
      </c>
      <c r="S1718" s="4" t="s">
        <v>85</v>
      </c>
      <c r="V1718" s="4" t="s">
        <v>625</v>
      </c>
      <c r="Y1718" s="4" t="s">
        <v>87</v>
      </c>
      <c r="AD1718" s="4" t="s">
        <v>89</v>
      </c>
      <c r="AG1718" s="4" t="s">
        <v>1812</v>
      </c>
      <c r="AJ1718" s="4" t="s">
        <v>91</v>
      </c>
      <c r="AO1718" s="4" t="s">
        <v>724</v>
      </c>
      <c r="AR1718" s="4">
        <v>1976</v>
      </c>
      <c r="AT1718" s="4" t="s">
        <v>10245</v>
      </c>
      <c r="AV1718" s="5">
        <v>39024</v>
      </c>
      <c r="AX1718" s="5">
        <v>39029</v>
      </c>
      <c r="AY1718" s="5">
        <v>39029</v>
      </c>
      <c r="BE1718" s="4" t="s">
        <v>10246</v>
      </c>
      <c r="BF1718" s="4" t="s">
        <v>10247</v>
      </c>
      <c r="BG1718" s="4" t="s">
        <v>10247</v>
      </c>
      <c r="BI1718" s="4" t="s">
        <v>96</v>
      </c>
      <c r="BM1718" s="4" t="s">
        <v>97</v>
      </c>
      <c r="BO1718" s="4" t="s">
        <v>97</v>
      </c>
      <c r="BU1718" s="4" t="s">
        <v>3819</v>
      </c>
      <c r="BW1718" s="4" t="s">
        <v>10248</v>
      </c>
      <c r="BY1718" s="4" t="s">
        <v>10249</v>
      </c>
      <c r="CA1718" s="6">
        <f>AX1718</f>
        <v>39029</v>
      </c>
      <c r="CB1718" s="7" t="str">
        <f>MID(BF1718,33,4)</f>
        <v>1763</v>
      </c>
    </row>
    <row r="1719" spans="1:80">
      <c r="A1719" s="12">
        <v>1765</v>
      </c>
      <c r="B1719" s="4">
        <v>2459</v>
      </c>
      <c r="C1719" s="4" t="s">
        <v>256</v>
      </c>
      <c r="E1719" s="4" t="s">
        <v>10250</v>
      </c>
      <c r="J1719" s="4" t="s">
        <v>528</v>
      </c>
      <c r="V1719" s="4" t="s">
        <v>594</v>
      </c>
      <c r="AJ1719" s="4" t="s">
        <v>119</v>
      </c>
      <c r="AR1719" s="4">
        <v>1945</v>
      </c>
      <c r="AS1719" s="4" t="s">
        <v>10251</v>
      </c>
      <c r="AU1719" s="5">
        <v>39011</v>
      </c>
      <c r="AX1719" s="5">
        <v>39031</v>
      </c>
      <c r="BE1719" s="4" t="s">
        <v>10252</v>
      </c>
      <c r="BF1719" s="4" t="s">
        <v>10253</v>
      </c>
      <c r="BI1719" s="4" t="s">
        <v>96</v>
      </c>
      <c r="BM1719" s="4" t="s">
        <v>97</v>
      </c>
      <c r="BO1719" s="4" t="s">
        <v>97</v>
      </c>
      <c r="BU1719" s="4" t="s">
        <v>10254</v>
      </c>
      <c r="BW1719" s="4" t="s">
        <v>10255</v>
      </c>
      <c r="BY1719" s="4" t="s">
        <v>10256</v>
      </c>
      <c r="CA1719" s="6">
        <f>AX1719</f>
        <v>39031</v>
      </c>
      <c r="CB1719" s="7" t="str">
        <f>MID(BF1719,33,4)</f>
        <v>1765</v>
      </c>
    </row>
    <row r="1720" spans="1:80">
      <c r="A1720" s="12">
        <v>1766</v>
      </c>
      <c r="B1720" s="4">
        <v>2458</v>
      </c>
      <c r="C1720" s="4" t="s">
        <v>256</v>
      </c>
      <c r="E1720" s="4" t="s">
        <v>10257</v>
      </c>
      <c r="J1720" s="4" t="s">
        <v>528</v>
      </c>
      <c r="V1720" s="4" t="s">
        <v>247</v>
      </c>
      <c r="AD1720" s="4" t="s">
        <v>89</v>
      </c>
      <c r="AG1720" s="4" t="s">
        <v>10258</v>
      </c>
      <c r="AJ1720" s="4" t="s">
        <v>129</v>
      </c>
      <c r="AS1720" s="4" t="s">
        <v>10259</v>
      </c>
      <c r="AU1720" s="5">
        <v>39011</v>
      </c>
      <c r="AX1720" s="5">
        <v>39031</v>
      </c>
      <c r="BE1720" s="4" t="s">
        <v>10260</v>
      </c>
      <c r="BF1720" s="4" t="s">
        <v>10261</v>
      </c>
      <c r="BI1720" s="4" t="s">
        <v>96</v>
      </c>
      <c r="BM1720" s="4" t="s">
        <v>97</v>
      </c>
      <c r="BO1720" s="4" t="s">
        <v>97</v>
      </c>
      <c r="BU1720" s="4" t="s">
        <v>10254</v>
      </c>
      <c r="BW1720" s="4" t="s">
        <v>10262</v>
      </c>
      <c r="BY1720" s="4" t="s">
        <v>10263</v>
      </c>
      <c r="CA1720" s="6">
        <f>AX1720</f>
        <v>39031</v>
      </c>
      <c r="CB1720" s="7" t="str">
        <f>MID(BF1720,33,4)</f>
        <v>1766</v>
      </c>
    </row>
    <row r="1721" spans="1:80">
      <c r="A1721" s="12">
        <v>1767</v>
      </c>
      <c r="B1721" s="4">
        <v>2457</v>
      </c>
      <c r="C1721" s="4" t="s">
        <v>256</v>
      </c>
      <c r="E1721" s="4" t="s">
        <v>10264</v>
      </c>
      <c r="J1721" s="4" t="s">
        <v>528</v>
      </c>
      <c r="S1721" s="4" t="s">
        <v>403</v>
      </c>
      <c r="V1721" s="4" t="s">
        <v>554</v>
      </c>
      <c r="Y1721" s="4" t="s">
        <v>89</v>
      </c>
      <c r="AD1721" s="4" t="s">
        <v>89</v>
      </c>
      <c r="AG1721" s="4" t="s">
        <v>10265</v>
      </c>
      <c r="AJ1721" s="4" t="s">
        <v>129</v>
      </c>
      <c r="AO1721" s="4" t="s">
        <v>92</v>
      </c>
      <c r="AR1721" s="4">
        <v>1961</v>
      </c>
      <c r="AS1721" s="4" t="s">
        <v>10266</v>
      </c>
      <c r="AU1721" s="5">
        <v>39011</v>
      </c>
      <c r="AX1721" s="5">
        <v>39031</v>
      </c>
      <c r="BE1721" s="4" t="s">
        <v>10267</v>
      </c>
      <c r="BF1721" s="4" t="s">
        <v>10268</v>
      </c>
      <c r="BI1721" s="4" t="s">
        <v>96</v>
      </c>
      <c r="BM1721" s="4" t="s">
        <v>97</v>
      </c>
      <c r="BO1721" s="4" t="s">
        <v>97</v>
      </c>
      <c r="BW1721" s="4" t="s">
        <v>10269</v>
      </c>
      <c r="BY1721" s="4" t="s">
        <v>10270</v>
      </c>
      <c r="CA1721" s="6">
        <f>AX1721</f>
        <v>39031</v>
      </c>
      <c r="CB1721" s="7" t="str">
        <f>MID(BF1721,33,4)</f>
        <v>1767</v>
      </c>
    </row>
    <row r="1722" spans="1:80">
      <c r="A1722" s="12">
        <v>1768</v>
      </c>
      <c r="B1722" s="4">
        <v>2456</v>
      </c>
      <c r="C1722" s="4" t="s">
        <v>256</v>
      </c>
      <c r="E1722" s="4" t="s">
        <v>10327</v>
      </c>
      <c r="K1722" s="4" t="s">
        <v>528</v>
      </c>
      <c r="S1722" s="4" t="s">
        <v>403</v>
      </c>
      <c r="T1722" s="4" t="s">
        <v>10328</v>
      </c>
      <c r="Y1722" s="4" t="s">
        <v>4491</v>
      </c>
      <c r="AD1722" s="4" t="s">
        <v>4491</v>
      </c>
      <c r="AG1722" s="4" t="s">
        <v>4492</v>
      </c>
      <c r="AJ1722" s="4" t="s">
        <v>129</v>
      </c>
      <c r="AR1722" s="4">
        <v>1964</v>
      </c>
      <c r="AT1722" s="4" t="s">
        <v>10329</v>
      </c>
      <c r="AV1722" s="5">
        <v>39011</v>
      </c>
      <c r="AX1722" s="5">
        <v>39031</v>
      </c>
      <c r="AY1722" s="5">
        <v>39031</v>
      </c>
      <c r="BE1722" s="4" t="s">
        <v>10330</v>
      </c>
      <c r="BF1722" s="4" t="s">
        <v>10331</v>
      </c>
      <c r="BG1722" s="4" t="s">
        <v>10331</v>
      </c>
      <c r="BI1722" s="4" t="s">
        <v>96</v>
      </c>
      <c r="BM1722" s="4" t="s">
        <v>97</v>
      </c>
      <c r="BO1722" s="4" t="s">
        <v>97</v>
      </c>
      <c r="BW1722" s="4" t="s">
        <v>10332</v>
      </c>
      <c r="BY1722" s="4" t="s">
        <v>10333</v>
      </c>
      <c r="CA1722" s="6">
        <f>AX1722</f>
        <v>39031</v>
      </c>
      <c r="CB1722" s="7" t="str">
        <f>MID(BF1722,33,4)</f>
        <v>1768</v>
      </c>
    </row>
    <row r="1723" spans="1:80">
      <c r="A1723" s="12">
        <v>1769</v>
      </c>
      <c r="B1723" s="4">
        <v>2464</v>
      </c>
      <c r="C1723" s="4" t="s">
        <v>256</v>
      </c>
      <c r="E1723" s="4" t="s">
        <v>10271</v>
      </c>
      <c r="J1723" s="4" t="s">
        <v>528</v>
      </c>
      <c r="S1723" s="4" t="s">
        <v>85</v>
      </c>
      <c r="V1723" s="4" t="s">
        <v>117</v>
      </c>
      <c r="Y1723" s="4" t="s">
        <v>246</v>
      </c>
      <c r="AD1723" s="4" t="s">
        <v>89</v>
      </c>
      <c r="AG1723" s="4" t="s">
        <v>118</v>
      </c>
      <c r="AJ1723" s="4" t="s">
        <v>129</v>
      </c>
      <c r="AO1723" s="4" t="s">
        <v>92</v>
      </c>
      <c r="AR1723" s="4">
        <v>1957</v>
      </c>
      <c r="AS1723" s="4" t="s">
        <v>10272</v>
      </c>
      <c r="AU1723" s="5">
        <v>39011</v>
      </c>
      <c r="AX1723" s="5">
        <v>39031</v>
      </c>
      <c r="BE1723" s="4" t="s">
        <v>10273</v>
      </c>
      <c r="BF1723" s="4" t="s">
        <v>10274</v>
      </c>
      <c r="BI1723" s="4" t="s">
        <v>96</v>
      </c>
      <c r="BM1723" s="4" t="s">
        <v>97</v>
      </c>
      <c r="BO1723" s="4" t="s">
        <v>97</v>
      </c>
      <c r="BW1723" s="4" t="s">
        <v>10275</v>
      </c>
      <c r="BY1723" s="4" t="s">
        <v>10276</v>
      </c>
      <c r="CA1723" s="6">
        <f>AX1723</f>
        <v>39031</v>
      </c>
      <c r="CB1723" s="7" t="str">
        <f>MID(BF1723,33,4)</f>
        <v>1769</v>
      </c>
    </row>
    <row r="1724" spans="1:80">
      <c r="A1724" s="12">
        <v>1770</v>
      </c>
      <c r="B1724" s="4">
        <v>2463</v>
      </c>
      <c r="C1724" s="4" t="s">
        <v>256</v>
      </c>
      <c r="E1724" s="4" t="s">
        <v>10277</v>
      </c>
      <c r="J1724" s="4" t="s">
        <v>528</v>
      </c>
      <c r="S1724" s="4" t="s">
        <v>85</v>
      </c>
      <c r="V1724" s="4" t="s">
        <v>625</v>
      </c>
      <c r="AJ1724" s="4" t="s">
        <v>129</v>
      </c>
      <c r="AO1724" s="4" t="s">
        <v>10278</v>
      </c>
      <c r="AR1724" s="4">
        <v>1973</v>
      </c>
      <c r="AS1724" s="4" t="s">
        <v>10279</v>
      </c>
      <c r="AU1724" s="5">
        <v>39011</v>
      </c>
      <c r="AX1724" s="5">
        <v>39031</v>
      </c>
      <c r="BE1724" s="4" t="s">
        <v>10280</v>
      </c>
      <c r="BF1724" s="4" t="s">
        <v>10281</v>
      </c>
      <c r="BI1724" s="4" t="s">
        <v>96</v>
      </c>
      <c r="BM1724" s="4" t="s">
        <v>97</v>
      </c>
      <c r="BO1724" s="4" t="s">
        <v>97</v>
      </c>
      <c r="BW1724" s="4" t="s">
        <v>10282</v>
      </c>
      <c r="BY1724" s="4" t="s">
        <v>10283</v>
      </c>
      <c r="CA1724" s="6">
        <f>AX1724</f>
        <v>39031</v>
      </c>
      <c r="CB1724" s="7" t="str">
        <f>MID(BF1724,33,4)</f>
        <v>1770</v>
      </c>
    </row>
    <row r="1725" spans="1:80">
      <c r="A1725" s="12">
        <v>1771</v>
      </c>
      <c r="B1725" s="4">
        <v>2462</v>
      </c>
      <c r="C1725" s="4" t="s">
        <v>256</v>
      </c>
      <c r="E1725" s="4" t="s">
        <v>10284</v>
      </c>
      <c r="J1725" s="4" t="s">
        <v>528</v>
      </c>
      <c r="S1725" s="4" t="s">
        <v>155</v>
      </c>
      <c r="V1725" s="4" t="s">
        <v>247</v>
      </c>
      <c r="AG1725" s="4" t="s">
        <v>10285</v>
      </c>
      <c r="AJ1725" s="4" t="s">
        <v>119</v>
      </c>
      <c r="AO1725" s="4" t="s">
        <v>110</v>
      </c>
      <c r="AR1725" s="4">
        <v>1959</v>
      </c>
      <c r="AS1725" s="4" t="s">
        <v>10286</v>
      </c>
      <c r="AU1725" s="5">
        <v>39011</v>
      </c>
      <c r="AX1725" s="5">
        <v>39031</v>
      </c>
      <c r="BE1725" s="4" t="s">
        <v>10287</v>
      </c>
      <c r="BF1725" s="4" t="s">
        <v>10288</v>
      </c>
      <c r="BI1725" s="4" t="s">
        <v>96</v>
      </c>
      <c r="BM1725" s="4" t="s">
        <v>97</v>
      </c>
      <c r="BO1725" s="4" t="s">
        <v>97</v>
      </c>
      <c r="BW1725" s="4" t="s">
        <v>10289</v>
      </c>
      <c r="BY1725" s="4" t="s">
        <v>10290</v>
      </c>
      <c r="CA1725" s="6">
        <f>AX1725</f>
        <v>39031</v>
      </c>
      <c r="CB1725" s="7" t="str">
        <f>MID(BF1725,33,4)</f>
        <v>1771</v>
      </c>
    </row>
    <row r="1726" spans="1:80">
      <c r="A1726" s="12">
        <v>1772</v>
      </c>
      <c r="B1726" s="4">
        <v>2460</v>
      </c>
      <c r="C1726" s="4" t="s">
        <v>256</v>
      </c>
      <c r="E1726" s="4" t="s">
        <v>10334</v>
      </c>
      <c r="K1726" s="4" t="s">
        <v>528</v>
      </c>
      <c r="S1726" s="4" t="s">
        <v>10335</v>
      </c>
      <c r="V1726" s="4" t="s">
        <v>105</v>
      </c>
      <c r="Y1726" s="4" t="s">
        <v>10336</v>
      </c>
      <c r="AD1726" s="4" t="s">
        <v>10337</v>
      </c>
      <c r="AG1726" s="4" t="s">
        <v>118</v>
      </c>
      <c r="AJ1726" s="4" t="s">
        <v>119</v>
      </c>
      <c r="AO1726" s="4" t="s">
        <v>10338</v>
      </c>
      <c r="AR1726" s="4">
        <v>1953</v>
      </c>
      <c r="AT1726" s="4" t="s">
        <v>10339</v>
      </c>
      <c r="AV1726" s="5">
        <v>39011</v>
      </c>
      <c r="AX1726" s="5">
        <v>39031</v>
      </c>
      <c r="AY1726" s="5">
        <v>39031</v>
      </c>
      <c r="BE1726" s="4" t="s">
        <v>10340</v>
      </c>
      <c r="BF1726" s="4" t="s">
        <v>10341</v>
      </c>
      <c r="BG1726" s="4" t="s">
        <v>10341</v>
      </c>
      <c r="BI1726" s="4" t="s">
        <v>96</v>
      </c>
      <c r="BM1726" s="4" t="s">
        <v>97</v>
      </c>
      <c r="BO1726" s="4" t="s">
        <v>97</v>
      </c>
      <c r="BU1726" s="4" t="s">
        <v>10254</v>
      </c>
      <c r="BW1726" s="4" t="s">
        <v>10342</v>
      </c>
      <c r="BY1726" s="4" t="s">
        <v>10343</v>
      </c>
      <c r="CA1726" s="6">
        <f>AX1726</f>
        <v>39031</v>
      </c>
      <c r="CB1726" s="7" t="str">
        <f>MID(BF1726,33,4)</f>
        <v>1772</v>
      </c>
    </row>
    <row r="1727" spans="1:80">
      <c r="A1727" s="12">
        <v>1773</v>
      </c>
      <c r="B1727" s="4">
        <v>2466</v>
      </c>
      <c r="C1727" s="4" t="s">
        <v>256</v>
      </c>
      <c r="E1727" s="4" t="s">
        <v>10291</v>
      </c>
      <c r="J1727" s="4" t="s">
        <v>528</v>
      </c>
      <c r="S1727" s="4" t="s">
        <v>10292</v>
      </c>
      <c r="V1727" s="4" t="s">
        <v>7622</v>
      </c>
      <c r="AD1727" s="4" t="s">
        <v>5141</v>
      </c>
      <c r="AJ1727" s="4" t="s">
        <v>129</v>
      </c>
      <c r="AR1727" s="4">
        <v>1938</v>
      </c>
      <c r="AS1727" s="4" t="s">
        <v>10293</v>
      </c>
      <c r="AU1727" s="5">
        <v>39011</v>
      </c>
      <c r="AX1727" s="5">
        <v>39031</v>
      </c>
      <c r="BE1727" s="4" t="s">
        <v>10294</v>
      </c>
      <c r="BF1727" s="4" t="s">
        <v>10295</v>
      </c>
      <c r="BI1727" s="4" t="s">
        <v>10296</v>
      </c>
      <c r="BM1727" s="4" t="s">
        <v>97</v>
      </c>
      <c r="BO1727" s="4" t="s">
        <v>97</v>
      </c>
      <c r="BW1727" s="4" t="s">
        <v>10297</v>
      </c>
      <c r="BY1727" s="4" t="s">
        <v>10298</v>
      </c>
      <c r="CA1727" s="6">
        <f>AX1727</f>
        <v>39031</v>
      </c>
      <c r="CB1727" s="7" t="str">
        <f>MID(BF1727,33,4)</f>
        <v>1773</v>
      </c>
    </row>
    <row r="1728" spans="1:80">
      <c r="A1728" s="12">
        <v>1774</v>
      </c>
      <c r="B1728" s="4">
        <v>2465</v>
      </c>
      <c r="C1728" s="4" t="s">
        <v>256</v>
      </c>
      <c r="E1728" s="4" t="s">
        <v>10299</v>
      </c>
      <c r="J1728" s="4" t="s">
        <v>528</v>
      </c>
      <c r="S1728" s="4" t="s">
        <v>713</v>
      </c>
      <c r="V1728" s="4" t="s">
        <v>86</v>
      </c>
      <c r="Y1728" s="4" t="s">
        <v>10300</v>
      </c>
      <c r="AD1728" s="4" t="s">
        <v>89</v>
      </c>
      <c r="AG1728" s="4" t="s">
        <v>108</v>
      </c>
      <c r="AJ1728" s="4" t="s">
        <v>129</v>
      </c>
      <c r="AR1728" s="4">
        <v>1958</v>
      </c>
      <c r="AS1728" s="4" t="s">
        <v>10301</v>
      </c>
      <c r="AU1728" s="5">
        <v>39011</v>
      </c>
      <c r="AX1728" s="5">
        <v>39031</v>
      </c>
      <c r="BE1728" s="4" t="s">
        <v>10302</v>
      </c>
      <c r="BF1728" s="4" t="s">
        <v>10303</v>
      </c>
      <c r="BI1728" s="4" t="s">
        <v>96</v>
      </c>
      <c r="BM1728" s="4" t="s">
        <v>97</v>
      </c>
      <c r="BO1728" s="4" t="s">
        <v>97</v>
      </c>
      <c r="BW1728" s="4" t="s">
        <v>10304</v>
      </c>
      <c r="BY1728" s="4" t="s">
        <v>10305</v>
      </c>
      <c r="CA1728" s="6">
        <f>AX1728</f>
        <v>39031</v>
      </c>
      <c r="CB1728" s="7" t="str">
        <f>MID(BF1728,33,4)</f>
        <v>1774</v>
      </c>
    </row>
    <row r="1729" spans="1:80">
      <c r="A1729" s="12">
        <v>1775</v>
      </c>
      <c r="B1729" s="4">
        <v>2461</v>
      </c>
      <c r="C1729" s="4" t="s">
        <v>256</v>
      </c>
      <c r="E1729" s="4" t="s">
        <v>10306</v>
      </c>
      <c r="J1729" s="4" t="s">
        <v>528</v>
      </c>
      <c r="S1729" s="4" t="s">
        <v>85</v>
      </c>
      <c r="V1729" s="4" t="s">
        <v>6153</v>
      </c>
      <c r="Y1729" s="4" t="s">
        <v>10307</v>
      </c>
      <c r="AA1729" s="4" t="s">
        <v>10308</v>
      </c>
      <c r="AJ1729" s="4" t="s">
        <v>119</v>
      </c>
      <c r="AO1729" s="4" t="s">
        <v>92</v>
      </c>
      <c r="AR1729" s="4">
        <v>1957</v>
      </c>
      <c r="AS1729" s="4" t="s">
        <v>10309</v>
      </c>
      <c r="AU1729" s="5">
        <v>38981</v>
      </c>
      <c r="AX1729" s="5">
        <v>39031</v>
      </c>
      <c r="BE1729" s="4" t="s">
        <v>10310</v>
      </c>
      <c r="BF1729" s="4" t="s">
        <v>10311</v>
      </c>
      <c r="BI1729" s="4" t="s">
        <v>4491</v>
      </c>
      <c r="BM1729" s="4" t="s">
        <v>97</v>
      </c>
      <c r="BO1729" s="4" t="s">
        <v>97</v>
      </c>
      <c r="BU1729" s="4" t="s">
        <v>10254</v>
      </c>
      <c r="BW1729" s="4" t="s">
        <v>10312</v>
      </c>
      <c r="BY1729" s="4" t="s">
        <v>10313</v>
      </c>
      <c r="CA1729" s="6">
        <f>AX1729</f>
        <v>39031</v>
      </c>
      <c r="CB1729" s="7" t="str">
        <f>MID(BF1729,33,4)</f>
        <v>1775</v>
      </c>
    </row>
    <row r="1730" spans="1:80">
      <c r="A1730" s="12">
        <v>1776</v>
      </c>
      <c r="B1730" s="4">
        <v>2467</v>
      </c>
      <c r="C1730" s="4" t="s">
        <v>256</v>
      </c>
      <c r="E1730" s="4" t="s">
        <v>10314</v>
      </c>
      <c r="J1730" s="4" t="s">
        <v>528</v>
      </c>
      <c r="V1730" s="4" t="s">
        <v>829</v>
      </c>
      <c r="Y1730" s="4" t="s">
        <v>10315</v>
      </c>
      <c r="AD1730" s="4" t="s">
        <v>89</v>
      </c>
      <c r="AG1730" s="4" t="s">
        <v>483</v>
      </c>
      <c r="AJ1730" s="4" t="s">
        <v>129</v>
      </c>
      <c r="AO1730" s="4" t="s">
        <v>92</v>
      </c>
      <c r="AR1730" s="4">
        <v>1960</v>
      </c>
      <c r="AS1730" s="4" t="s">
        <v>10316</v>
      </c>
      <c r="AU1730" s="5">
        <v>39011</v>
      </c>
      <c r="AX1730" s="5">
        <v>39031</v>
      </c>
      <c r="BE1730" s="4" t="s">
        <v>10317</v>
      </c>
      <c r="BF1730" s="4" t="s">
        <v>10318</v>
      </c>
      <c r="BI1730" s="4" t="s">
        <v>96</v>
      </c>
      <c r="BM1730" s="4" t="s">
        <v>97</v>
      </c>
      <c r="BO1730" s="4" t="s">
        <v>97</v>
      </c>
      <c r="BW1730" s="4" t="s">
        <v>10319</v>
      </c>
      <c r="BY1730" s="4" t="s">
        <v>10320</v>
      </c>
      <c r="CA1730" s="6">
        <f>AX1730</f>
        <v>39031</v>
      </c>
      <c r="CB1730" s="7" t="str">
        <f>MID(BF1730,33,4)</f>
        <v>1776</v>
      </c>
    </row>
    <row r="1731" spans="1:80">
      <c r="A1731" s="12">
        <v>1777</v>
      </c>
      <c r="B1731" s="4">
        <v>2468</v>
      </c>
      <c r="C1731" s="4" t="s">
        <v>256</v>
      </c>
      <c r="E1731" s="4" t="s">
        <v>10321</v>
      </c>
      <c r="J1731" s="4" t="s">
        <v>528</v>
      </c>
      <c r="S1731" s="4" t="s">
        <v>85</v>
      </c>
      <c r="V1731" s="4" t="s">
        <v>86</v>
      </c>
      <c r="AG1731" s="4" t="s">
        <v>1812</v>
      </c>
      <c r="AJ1731" s="4" t="s">
        <v>119</v>
      </c>
      <c r="AR1731" s="4">
        <v>1952</v>
      </c>
      <c r="AS1731" s="4" t="s">
        <v>10322</v>
      </c>
      <c r="AU1731" s="5">
        <v>39011</v>
      </c>
      <c r="AX1731" s="5">
        <v>39031</v>
      </c>
      <c r="BE1731" s="4" t="s">
        <v>10323</v>
      </c>
      <c r="BF1731" s="4" t="s">
        <v>10324</v>
      </c>
      <c r="BI1731" s="4" t="s">
        <v>96</v>
      </c>
      <c r="BM1731" s="4" t="s">
        <v>97</v>
      </c>
      <c r="BO1731" s="4" t="s">
        <v>97</v>
      </c>
      <c r="BW1731" s="4" t="s">
        <v>10325</v>
      </c>
      <c r="BY1731" s="4" t="s">
        <v>10326</v>
      </c>
      <c r="CA1731" s="6">
        <f>AX1731</f>
        <v>39031</v>
      </c>
      <c r="CB1731" s="7" t="str">
        <f>MID(BF1731,33,4)</f>
        <v>1777</v>
      </c>
    </row>
    <row r="1732" spans="1:80">
      <c r="A1732" s="12">
        <v>1778</v>
      </c>
      <c r="B1732" s="4">
        <v>2472</v>
      </c>
      <c r="C1732" s="4" t="s">
        <v>256</v>
      </c>
      <c r="E1732" s="4" t="s">
        <v>10344</v>
      </c>
      <c r="J1732" s="4" t="s">
        <v>10345</v>
      </c>
      <c r="S1732" s="4" t="s">
        <v>10346</v>
      </c>
      <c r="V1732" s="4" t="s">
        <v>454</v>
      </c>
      <c r="AD1732" s="4" t="s">
        <v>89</v>
      </c>
      <c r="AG1732" s="4" t="s">
        <v>10347</v>
      </c>
      <c r="AJ1732" s="4" t="s">
        <v>119</v>
      </c>
      <c r="AO1732" s="4" t="s">
        <v>10348</v>
      </c>
      <c r="AR1732" s="4">
        <v>1990</v>
      </c>
      <c r="AS1732" s="4" t="s">
        <v>10349</v>
      </c>
      <c r="AU1732" s="5">
        <v>39025</v>
      </c>
      <c r="AX1732" s="5">
        <v>39036</v>
      </c>
      <c r="BE1732" s="4" t="s">
        <v>10350</v>
      </c>
      <c r="BF1732" s="4" t="s">
        <v>10351</v>
      </c>
      <c r="BI1732" s="4" t="s">
        <v>10352</v>
      </c>
      <c r="BM1732" s="4" t="s">
        <v>97</v>
      </c>
      <c r="BO1732" s="4" t="s">
        <v>97</v>
      </c>
      <c r="BW1732" s="4" t="s">
        <v>10353</v>
      </c>
      <c r="BY1732" s="4" t="s">
        <v>10354</v>
      </c>
      <c r="CA1732" s="6">
        <f>AX1732</f>
        <v>39036</v>
      </c>
      <c r="CB1732" s="7" t="str">
        <f>MID(BF1732,33,4)</f>
        <v>1778</v>
      </c>
    </row>
    <row r="1733" spans="1:80">
      <c r="A1733" s="12">
        <v>1779</v>
      </c>
      <c r="B1733" s="4">
        <v>2475</v>
      </c>
      <c r="C1733" s="4" t="s">
        <v>256</v>
      </c>
      <c r="E1733" s="4" t="s">
        <v>10355</v>
      </c>
      <c r="J1733" s="4" t="s">
        <v>10356</v>
      </c>
      <c r="S1733" s="4" t="s">
        <v>85</v>
      </c>
      <c r="V1733" s="4" t="s">
        <v>454</v>
      </c>
      <c r="AD1733" s="4" t="s">
        <v>89</v>
      </c>
      <c r="AG1733" s="4" t="s">
        <v>118</v>
      </c>
      <c r="AJ1733" s="4" t="s">
        <v>129</v>
      </c>
      <c r="AO1733" s="4" t="s">
        <v>110</v>
      </c>
      <c r="AR1733" s="4">
        <v>1990</v>
      </c>
      <c r="AS1733" s="4" t="s">
        <v>10357</v>
      </c>
      <c r="AU1733" s="5">
        <v>39025</v>
      </c>
      <c r="AX1733" s="5">
        <v>39036</v>
      </c>
      <c r="BE1733" s="4" t="s">
        <v>10358</v>
      </c>
      <c r="BF1733" s="4" t="s">
        <v>10359</v>
      </c>
      <c r="BI1733" s="4" t="s">
        <v>96</v>
      </c>
      <c r="BM1733" s="4" t="s">
        <v>97</v>
      </c>
      <c r="BO1733" s="4" t="s">
        <v>97</v>
      </c>
      <c r="BW1733" s="4" t="s">
        <v>10360</v>
      </c>
      <c r="BY1733" s="4" t="s">
        <v>10361</v>
      </c>
      <c r="CA1733" s="6">
        <f>AX1733</f>
        <v>39036</v>
      </c>
      <c r="CB1733" s="7" t="str">
        <f>MID(BF1733,33,4)</f>
        <v>1779</v>
      </c>
    </row>
    <row r="1734" spans="1:80">
      <c r="A1734" s="12">
        <v>1780</v>
      </c>
      <c r="B1734" s="4">
        <v>2483</v>
      </c>
      <c r="C1734" s="4" t="s">
        <v>256</v>
      </c>
      <c r="E1734" s="4" t="s">
        <v>10362</v>
      </c>
      <c r="P1734" s="4" t="s">
        <v>104</v>
      </c>
      <c r="Y1734" s="4" t="s">
        <v>1590</v>
      </c>
      <c r="AD1734" s="4" t="s">
        <v>1909</v>
      </c>
      <c r="AJ1734" s="4" t="s">
        <v>119</v>
      </c>
      <c r="AS1734" s="4" t="s">
        <v>10363</v>
      </c>
      <c r="AU1734" s="5">
        <v>39036</v>
      </c>
      <c r="AX1734" s="5">
        <v>39036</v>
      </c>
      <c r="BE1734" s="4" t="s">
        <v>10364</v>
      </c>
      <c r="BF1734" s="4" t="s">
        <v>10365</v>
      </c>
      <c r="BM1734" s="4" t="s">
        <v>97</v>
      </c>
      <c r="BO1734" s="4" t="s">
        <v>97</v>
      </c>
      <c r="BW1734" s="4" t="s">
        <v>1971</v>
      </c>
      <c r="BY1734" s="4" t="s">
        <v>10366</v>
      </c>
      <c r="CA1734" s="6">
        <f>AX1734</f>
        <v>39036</v>
      </c>
      <c r="CB1734" s="7" t="str">
        <f>MID(BF1734,33,4)</f>
        <v>1780</v>
      </c>
    </row>
    <row r="1735" spans="1:80">
      <c r="A1735" s="12">
        <v>1781</v>
      </c>
      <c r="B1735" s="4">
        <v>2479</v>
      </c>
      <c r="C1735" s="4" t="s">
        <v>256</v>
      </c>
      <c r="E1735" s="4" t="s">
        <v>169</v>
      </c>
      <c r="J1735" s="4" t="s">
        <v>10066</v>
      </c>
      <c r="S1735" s="4" t="s">
        <v>85</v>
      </c>
      <c r="AJ1735" s="4" t="s">
        <v>91</v>
      </c>
      <c r="AO1735" s="4" t="s">
        <v>2530</v>
      </c>
      <c r="AR1735" s="4">
        <v>1985</v>
      </c>
      <c r="AS1735" s="4" t="s">
        <v>10367</v>
      </c>
      <c r="AU1735" s="5">
        <v>39034</v>
      </c>
      <c r="AX1735" s="5">
        <v>39036</v>
      </c>
      <c r="BE1735" s="4" t="s">
        <v>10368</v>
      </c>
      <c r="BF1735" s="4" t="s">
        <v>10369</v>
      </c>
      <c r="BM1735" s="4" t="s">
        <v>97</v>
      </c>
      <c r="BO1735" s="4" t="s">
        <v>97</v>
      </c>
      <c r="BW1735" s="4" t="s">
        <v>10370</v>
      </c>
      <c r="BY1735" s="4" t="s">
        <v>10371</v>
      </c>
      <c r="CA1735" s="6">
        <f>AX1735</f>
        <v>39036</v>
      </c>
      <c r="CB1735" s="7" t="str">
        <f>MID(BF1735,33,4)</f>
        <v>1781</v>
      </c>
    </row>
    <row r="1736" spans="1:80">
      <c r="A1736" s="12">
        <v>1782</v>
      </c>
      <c r="B1736" s="4">
        <v>2471</v>
      </c>
      <c r="C1736" s="4" t="s">
        <v>256</v>
      </c>
      <c r="E1736" s="4" t="s">
        <v>10413</v>
      </c>
      <c r="K1736" s="4" t="s">
        <v>10414</v>
      </c>
      <c r="S1736" s="4" t="s">
        <v>246</v>
      </c>
      <c r="V1736" s="4" t="s">
        <v>454</v>
      </c>
      <c r="Y1736" s="4" t="s">
        <v>89</v>
      </c>
      <c r="AD1736" s="4" t="s">
        <v>89</v>
      </c>
      <c r="AG1736" s="4" t="s">
        <v>90</v>
      </c>
      <c r="AJ1736" s="4" t="s">
        <v>91</v>
      </c>
      <c r="AO1736" s="4" t="s">
        <v>92</v>
      </c>
      <c r="AR1736" s="4">
        <v>1988</v>
      </c>
      <c r="AT1736" s="4" t="s">
        <v>10415</v>
      </c>
      <c r="AV1736" s="5">
        <v>39024</v>
      </c>
      <c r="AX1736" s="5">
        <v>39037</v>
      </c>
      <c r="AY1736" s="5">
        <v>39037</v>
      </c>
      <c r="BE1736" s="4" t="s">
        <v>10416</v>
      </c>
      <c r="BF1736" s="4" t="s">
        <v>10417</v>
      </c>
      <c r="BG1736" s="4" t="s">
        <v>10417</v>
      </c>
      <c r="BI1736" s="4" t="s">
        <v>96</v>
      </c>
      <c r="BM1736" s="4" t="s">
        <v>97</v>
      </c>
      <c r="BO1736" s="4" t="s">
        <v>97</v>
      </c>
      <c r="BU1736" s="4" t="s">
        <v>10418</v>
      </c>
      <c r="BW1736" s="4" t="s">
        <v>10419</v>
      </c>
      <c r="BX1736" s="4" t="s">
        <v>10420</v>
      </c>
      <c r="CA1736" s="6">
        <f>AX1736</f>
        <v>39037</v>
      </c>
      <c r="CB1736" s="7" t="str">
        <f>MID(BF1736,33,4)</f>
        <v>1782</v>
      </c>
    </row>
    <row r="1737" spans="1:80">
      <c r="A1737" s="12">
        <v>1783</v>
      </c>
      <c r="B1737" s="4">
        <v>2481</v>
      </c>
      <c r="C1737" s="4" t="s">
        <v>256</v>
      </c>
      <c r="E1737" s="4" t="s">
        <v>10372</v>
      </c>
      <c r="J1737" s="4" t="s">
        <v>10373</v>
      </c>
      <c r="AS1737" s="4" t="s">
        <v>10374</v>
      </c>
      <c r="AX1737" s="5">
        <v>39037</v>
      </c>
      <c r="BF1737" s="4" t="s">
        <v>10375</v>
      </c>
      <c r="BM1737" s="4" t="s">
        <v>97</v>
      </c>
      <c r="BO1737" s="4" t="s">
        <v>97</v>
      </c>
      <c r="BY1737" s="4" t="s">
        <v>10376</v>
      </c>
      <c r="CA1737" s="6">
        <f>AX1737</f>
        <v>39037</v>
      </c>
      <c r="CB1737" s="7" t="str">
        <f>MID(BF1737,33,4)</f>
        <v>1783</v>
      </c>
    </row>
    <row r="1738" spans="1:80">
      <c r="A1738" s="12">
        <v>1784</v>
      </c>
      <c r="B1738" s="4">
        <v>2480</v>
      </c>
      <c r="C1738" s="4" t="s">
        <v>256</v>
      </c>
      <c r="E1738" s="4" t="s">
        <v>10377</v>
      </c>
      <c r="V1738" s="4" t="s">
        <v>117</v>
      </c>
      <c r="AD1738" s="4" t="s">
        <v>89</v>
      </c>
      <c r="AJ1738" s="4" t="s">
        <v>119</v>
      </c>
      <c r="AO1738" s="4" t="s">
        <v>110</v>
      </c>
      <c r="AR1738" s="4">
        <v>1980</v>
      </c>
      <c r="AS1738" s="4" t="s">
        <v>10378</v>
      </c>
      <c r="AU1738" s="5">
        <v>39034</v>
      </c>
      <c r="AX1738" s="5">
        <v>39037</v>
      </c>
      <c r="BF1738" s="4" t="s">
        <v>10379</v>
      </c>
      <c r="BI1738" s="4" t="s">
        <v>96</v>
      </c>
      <c r="BM1738" s="4" t="s">
        <v>97</v>
      </c>
      <c r="BO1738" s="4" t="s">
        <v>97</v>
      </c>
      <c r="BW1738" s="4" t="s">
        <v>10380</v>
      </c>
      <c r="BY1738" s="4" t="s">
        <v>10381</v>
      </c>
      <c r="CA1738" s="6">
        <f>AX1738</f>
        <v>39037</v>
      </c>
      <c r="CB1738" s="7" t="str">
        <f>MID(BF1738,33,4)</f>
        <v>1784</v>
      </c>
    </row>
    <row r="1739" spans="1:80">
      <c r="A1739" s="12">
        <v>1785</v>
      </c>
      <c r="B1739" s="4">
        <v>2476</v>
      </c>
      <c r="C1739" s="4" t="s">
        <v>256</v>
      </c>
      <c r="E1739" s="4" t="s">
        <v>10382</v>
      </c>
      <c r="J1739" s="4" t="s">
        <v>10383</v>
      </c>
      <c r="S1739" s="4" t="s">
        <v>10384</v>
      </c>
      <c r="V1739" s="4" t="s">
        <v>86</v>
      </c>
      <c r="AD1739" s="4" t="s">
        <v>89</v>
      </c>
      <c r="AJ1739" s="4" t="s">
        <v>129</v>
      </c>
      <c r="AO1739" s="4" t="s">
        <v>10384</v>
      </c>
      <c r="AR1739" s="4">
        <v>1991</v>
      </c>
      <c r="AS1739" s="4" t="s">
        <v>10385</v>
      </c>
      <c r="AU1739" s="5">
        <v>39035</v>
      </c>
      <c r="AX1739" s="5">
        <v>39037</v>
      </c>
      <c r="BE1739" s="4" t="s">
        <v>10386</v>
      </c>
      <c r="BF1739" s="4" t="s">
        <v>10387</v>
      </c>
      <c r="BM1739" s="4" t="s">
        <v>97</v>
      </c>
      <c r="BO1739" s="4" t="s">
        <v>97</v>
      </c>
      <c r="BW1739" s="4" t="s">
        <v>10388</v>
      </c>
      <c r="BY1739" s="4" t="s">
        <v>4706</v>
      </c>
      <c r="CA1739" s="6">
        <f>AX1739</f>
        <v>39037</v>
      </c>
      <c r="CB1739" s="7" t="str">
        <f>MID(BF1739,33,4)</f>
        <v>1785</v>
      </c>
    </row>
    <row r="1740" spans="1:80">
      <c r="A1740" s="12">
        <v>1786</v>
      </c>
      <c r="B1740" s="4">
        <v>2474</v>
      </c>
      <c r="C1740" s="4" t="s">
        <v>256</v>
      </c>
      <c r="E1740" s="4" t="s">
        <v>10389</v>
      </c>
      <c r="J1740" s="4" t="s">
        <v>10179</v>
      </c>
      <c r="V1740" s="4" t="s">
        <v>625</v>
      </c>
      <c r="Y1740" s="4" t="s">
        <v>10390</v>
      </c>
      <c r="AD1740" s="4" t="s">
        <v>89</v>
      </c>
      <c r="AJ1740" s="4" t="s">
        <v>109</v>
      </c>
      <c r="AR1740" s="4">
        <v>1991</v>
      </c>
      <c r="AS1740" s="4" t="s">
        <v>10391</v>
      </c>
      <c r="AU1740" s="5">
        <v>37904</v>
      </c>
      <c r="AX1740" s="5">
        <v>39037</v>
      </c>
      <c r="BE1740" s="4" t="s">
        <v>10392</v>
      </c>
      <c r="BF1740" s="4" t="s">
        <v>10393</v>
      </c>
      <c r="BM1740" s="4" t="s">
        <v>97</v>
      </c>
      <c r="BO1740" s="4" t="s">
        <v>97</v>
      </c>
      <c r="BW1740" s="4" t="s">
        <v>10394</v>
      </c>
      <c r="BY1740" s="4" t="s">
        <v>10395</v>
      </c>
      <c r="CA1740" s="6">
        <f>AX1740</f>
        <v>39037</v>
      </c>
      <c r="CB1740" s="7" t="str">
        <f>MID(BF1740,33,4)</f>
        <v>1786</v>
      </c>
    </row>
    <row r="1741" spans="1:80">
      <c r="A1741" s="12">
        <v>1787</v>
      </c>
      <c r="B1741" s="4">
        <v>2486</v>
      </c>
      <c r="C1741" s="4" t="s">
        <v>256</v>
      </c>
      <c r="E1741" s="4" t="s">
        <v>10396</v>
      </c>
      <c r="J1741" s="4" t="s">
        <v>10397</v>
      </c>
      <c r="S1741" s="4" t="s">
        <v>85</v>
      </c>
      <c r="Y1741" s="4" t="s">
        <v>10398</v>
      </c>
      <c r="AD1741" s="4" t="s">
        <v>89</v>
      </c>
      <c r="AG1741" s="4" t="s">
        <v>90</v>
      </c>
      <c r="AJ1741" s="4" t="s">
        <v>91</v>
      </c>
      <c r="AO1741" s="4" t="s">
        <v>157</v>
      </c>
      <c r="AR1741" s="4">
        <v>1991</v>
      </c>
      <c r="AS1741" s="4" t="s">
        <v>10399</v>
      </c>
      <c r="AU1741" s="5">
        <v>37904</v>
      </c>
      <c r="AX1741" s="5">
        <v>39037</v>
      </c>
      <c r="BE1741" s="4" t="s">
        <v>10400</v>
      </c>
      <c r="BF1741" s="4" t="s">
        <v>10401</v>
      </c>
      <c r="BM1741" s="4" t="s">
        <v>97</v>
      </c>
      <c r="BO1741" s="4" t="s">
        <v>97</v>
      </c>
      <c r="BW1741" s="4" t="s">
        <v>10402</v>
      </c>
      <c r="BY1741" s="4" t="s">
        <v>10403</v>
      </c>
      <c r="CA1741" s="6">
        <f>AX1741</f>
        <v>39037</v>
      </c>
      <c r="CB1741" s="7" t="str">
        <f>MID(BF1741,33,4)</f>
        <v>1787</v>
      </c>
    </row>
    <row r="1742" spans="1:80">
      <c r="A1742" s="12">
        <v>1788</v>
      </c>
      <c r="B1742" s="4">
        <v>2485</v>
      </c>
      <c r="C1742" s="4" t="s">
        <v>256</v>
      </c>
      <c r="E1742" s="4" t="s">
        <v>10404</v>
      </c>
      <c r="J1742" s="4" t="s">
        <v>10405</v>
      </c>
      <c r="S1742" s="4" t="s">
        <v>85</v>
      </c>
      <c r="V1742" s="4" t="s">
        <v>86</v>
      </c>
      <c r="Y1742" s="4" t="s">
        <v>10406</v>
      </c>
      <c r="AD1742" s="4" t="s">
        <v>10407</v>
      </c>
      <c r="AG1742" s="4" t="s">
        <v>90</v>
      </c>
      <c r="AJ1742" s="4" t="s">
        <v>109</v>
      </c>
      <c r="AO1742" s="4" t="s">
        <v>157</v>
      </c>
      <c r="AR1742" s="4">
        <v>1991</v>
      </c>
      <c r="AS1742" s="4" t="s">
        <v>10408</v>
      </c>
      <c r="AU1742" s="5">
        <v>39025</v>
      </c>
      <c r="AX1742" s="5">
        <v>39037</v>
      </c>
      <c r="BE1742" s="4" t="s">
        <v>10409</v>
      </c>
      <c r="BF1742" s="4" t="s">
        <v>10410</v>
      </c>
      <c r="BI1742" s="4" t="s">
        <v>96</v>
      </c>
      <c r="BM1742" s="4" t="s">
        <v>97</v>
      </c>
      <c r="BO1742" s="4" t="s">
        <v>97</v>
      </c>
      <c r="BW1742" s="4" t="s">
        <v>10411</v>
      </c>
      <c r="BY1742" s="4" t="s">
        <v>10412</v>
      </c>
      <c r="CA1742" s="6">
        <f>AX1742</f>
        <v>39037</v>
      </c>
      <c r="CB1742" s="7" t="str">
        <f>MID(BF1742,33,4)</f>
        <v>1788</v>
      </c>
    </row>
    <row r="1743" spans="1:80">
      <c r="A1743" s="12">
        <v>1789</v>
      </c>
      <c r="B1743" s="4">
        <v>2488</v>
      </c>
      <c r="C1743" s="4" t="s">
        <v>256</v>
      </c>
      <c r="E1743" s="4" t="s">
        <v>10421</v>
      </c>
      <c r="J1743" s="4" t="s">
        <v>10422</v>
      </c>
      <c r="P1743" s="4" t="s">
        <v>104</v>
      </c>
      <c r="V1743" s="4" t="s">
        <v>1383</v>
      </c>
      <c r="AG1743" s="4" t="s">
        <v>10423</v>
      </c>
      <c r="AJ1743" s="4" t="s">
        <v>109</v>
      </c>
      <c r="AO1743" s="4" t="s">
        <v>724</v>
      </c>
      <c r="AR1743" s="4">
        <v>1971</v>
      </c>
      <c r="AS1743" s="4" t="s">
        <v>10424</v>
      </c>
      <c r="AU1743" s="5">
        <v>39037</v>
      </c>
      <c r="AX1743" s="5">
        <v>39038</v>
      </c>
      <c r="BE1743" s="4" t="s">
        <v>10425</v>
      </c>
      <c r="BF1743" s="4" t="s">
        <v>10426</v>
      </c>
      <c r="BM1743" s="4" t="s">
        <v>97</v>
      </c>
      <c r="BO1743" s="4" t="s">
        <v>97</v>
      </c>
      <c r="BU1743" s="4" t="s">
        <v>3819</v>
      </c>
      <c r="BW1743" s="4" t="s">
        <v>10427</v>
      </c>
      <c r="BY1743" s="4" t="s">
        <v>10428</v>
      </c>
      <c r="CA1743" s="6">
        <f>AX1743</f>
        <v>39038</v>
      </c>
      <c r="CB1743" s="7" t="str">
        <f>MID(BF1743,33,4)</f>
        <v>1789</v>
      </c>
    </row>
    <row r="1744" spans="1:80">
      <c r="A1744" s="12">
        <v>1790</v>
      </c>
      <c r="B1744" s="4">
        <v>2490</v>
      </c>
      <c r="C1744" s="4" t="s">
        <v>256</v>
      </c>
      <c r="J1744" s="4" t="s">
        <v>10222</v>
      </c>
      <c r="V1744" s="4" t="s">
        <v>554</v>
      </c>
      <c r="AD1744" s="4" t="s">
        <v>2856</v>
      </c>
      <c r="AJ1744" s="4" t="s">
        <v>129</v>
      </c>
      <c r="AR1744" s="4">
        <v>1959</v>
      </c>
      <c r="AS1744" s="4" t="s">
        <v>10429</v>
      </c>
      <c r="AU1744" s="5">
        <v>39035</v>
      </c>
      <c r="AX1744" s="5">
        <v>39038</v>
      </c>
      <c r="BE1744" s="4" t="s">
        <v>10430</v>
      </c>
      <c r="BF1744" s="4" t="s">
        <v>10431</v>
      </c>
      <c r="BI1744" s="4" t="s">
        <v>1669</v>
      </c>
      <c r="BM1744" s="4" t="s">
        <v>97</v>
      </c>
      <c r="BO1744" s="4" t="s">
        <v>97</v>
      </c>
      <c r="BW1744" s="4" t="s">
        <v>10432</v>
      </c>
      <c r="BY1744" s="4" t="s">
        <v>10433</v>
      </c>
      <c r="CA1744" s="6">
        <f>AX1744</f>
        <v>39038</v>
      </c>
      <c r="CB1744" s="7" t="str">
        <f>MID(BF1744,33,4)</f>
        <v>1790</v>
      </c>
    </row>
    <row r="1745" spans="1:80">
      <c r="A1745" s="12">
        <v>1791</v>
      </c>
      <c r="B1745" s="4">
        <v>2477</v>
      </c>
      <c r="C1745" s="4" t="s">
        <v>256</v>
      </c>
      <c r="E1745" s="4" t="s">
        <v>10434</v>
      </c>
      <c r="J1745" s="4" t="s">
        <v>10048</v>
      </c>
      <c r="S1745" s="4" t="s">
        <v>403</v>
      </c>
      <c r="V1745" s="4" t="s">
        <v>86</v>
      </c>
      <c r="AJ1745" s="4" t="s">
        <v>91</v>
      </c>
      <c r="AR1745" s="4">
        <v>1991</v>
      </c>
      <c r="AS1745" s="4" t="s">
        <v>10435</v>
      </c>
      <c r="AU1745" s="5">
        <v>39030</v>
      </c>
      <c r="AX1745" s="5">
        <v>39038</v>
      </c>
      <c r="BE1745" s="4" t="s">
        <v>10436</v>
      </c>
      <c r="BF1745" s="4" t="s">
        <v>10437</v>
      </c>
      <c r="BM1745" s="4" t="s">
        <v>97</v>
      </c>
      <c r="BO1745" s="4" t="s">
        <v>97</v>
      </c>
      <c r="BW1745" s="4" t="s">
        <v>10438</v>
      </c>
      <c r="BY1745" s="4" t="s">
        <v>10439</v>
      </c>
      <c r="CA1745" s="6">
        <f>AX1745</f>
        <v>39038</v>
      </c>
      <c r="CB1745" s="7" t="str">
        <f>MID(BF1745,33,4)</f>
        <v>1791</v>
      </c>
    </row>
    <row r="1746" spans="1:80">
      <c r="A1746" s="12">
        <v>1792</v>
      </c>
      <c r="B1746" s="4">
        <v>2491</v>
      </c>
      <c r="C1746" s="4" t="s">
        <v>256</v>
      </c>
      <c r="E1746" s="4" t="s">
        <v>10440</v>
      </c>
      <c r="S1746" s="4" t="s">
        <v>403</v>
      </c>
      <c r="AJ1746" s="4" t="s">
        <v>129</v>
      </c>
      <c r="AS1746" s="4" t="s">
        <v>10441</v>
      </c>
      <c r="AU1746" s="5">
        <v>39038</v>
      </c>
      <c r="AX1746" s="5">
        <v>39038</v>
      </c>
      <c r="BE1746" s="4" t="s">
        <v>10442</v>
      </c>
      <c r="BF1746" s="4" t="s">
        <v>10443</v>
      </c>
      <c r="BM1746" s="4" t="s">
        <v>97</v>
      </c>
      <c r="BO1746" s="4" t="s">
        <v>97</v>
      </c>
      <c r="BY1746" s="4" t="s">
        <v>1207</v>
      </c>
      <c r="CA1746" s="6">
        <f>AX1746</f>
        <v>39038</v>
      </c>
      <c r="CB1746" s="7" t="str">
        <f>MID(BF1746,33,4)</f>
        <v>1792</v>
      </c>
    </row>
    <row r="1747" spans="1:80">
      <c r="A1747" s="12">
        <v>1793</v>
      </c>
      <c r="B1747" s="4">
        <v>2494</v>
      </c>
      <c r="C1747" s="4" t="s">
        <v>256</v>
      </c>
      <c r="E1747" s="4" t="s">
        <v>10444</v>
      </c>
      <c r="P1747" s="4" t="s">
        <v>104</v>
      </c>
      <c r="AD1747" s="4" t="s">
        <v>3951</v>
      </c>
      <c r="AJ1747" s="4" t="s">
        <v>129</v>
      </c>
      <c r="AS1747" s="4" t="s">
        <v>10445</v>
      </c>
      <c r="AU1747" s="5">
        <v>39038</v>
      </c>
      <c r="AX1747" s="5">
        <v>39038</v>
      </c>
      <c r="BE1747" s="4" t="s">
        <v>10446</v>
      </c>
      <c r="BF1747" s="4" t="s">
        <v>10447</v>
      </c>
      <c r="BM1747" s="4" t="s">
        <v>97</v>
      </c>
      <c r="BO1747" s="4" t="s">
        <v>97</v>
      </c>
      <c r="BW1747" s="4" t="s">
        <v>10448</v>
      </c>
      <c r="BY1747" s="4" t="s">
        <v>2022</v>
      </c>
      <c r="CA1747" s="6">
        <f>AX1747</f>
        <v>39038</v>
      </c>
      <c r="CB1747" s="7" t="str">
        <f>MID(BF1747,33,4)</f>
        <v>1793</v>
      </c>
    </row>
    <row r="1748" spans="1:80">
      <c r="A1748" s="12">
        <v>1794</v>
      </c>
      <c r="B1748" s="4">
        <v>2492</v>
      </c>
      <c r="C1748" s="4" t="s">
        <v>256</v>
      </c>
      <c r="E1748" s="4" t="s">
        <v>10449</v>
      </c>
      <c r="J1748" s="4" t="s">
        <v>10173</v>
      </c>
      <c r="S1748" s="4" t="s">
        <v>85</v>
      </c>
      <c r="V1748" s="4" t="s">
        <v>6022</v>
      </c>
      <c r="Y1748" s="4" t="s">
        <v>259</v>
      </c>
      <c r="AD1748" s="4" t="s">
        <v>89</v>
      </c>
      <c r="AJ1748" s="4" t="s">
        <v>129</v>
      </c>
      <c r="AO1748" s="4" t="s">
        <v>130</v>
      </c>
      <c r="AR1748" s="4">
        <v>1988</v>
      </c>
      <c r="AS1748" s="4" t="s">
        <v>10450</v>
      </c>
      <c r="AU1748" s="5">
        <v>39031</v>
      </c>
      <c r="AX1748" s="5">
        <v>39038</v>
      </c>
      <c r="BE1748" s="4" t="s">
        <v>10451</v>
      </c>
      <c r="BF1748" s="4" t="s">
        <v>10452</v>
      </c>
      <c r="BI1748" s="4" t="s">
        <v>96</v>
      </c>
      <c r="BM1748" s="4" t="s">
        <v>97</v>
      </c>
      <c r="BO1748" s="4" t="s">
        <v>97</v>
      </c>
      <c r="BW1748" s="4" t="s">
        <v>10453</v>
      </c>
      <c r="BY1748" s="4" t="s">
        <v>10454</v>
      </c>
      <c r="CA1748" s="6">
        <f>AX1748</f>
        <v>39038</v>
      </c>
      <c r="CB1748" s="7" t="str">
        <f>MID(BF1748,33,4)</f>
        <v>1794</v>
      </c>
    </row>
    <row r="1749" spans="1:80">
      <c r="A1749" s="12">
        <v>1795</v>
      </c>
      <c r="B1749" s="4">
        <v>2498</v>
      </c>
      <c r="C1749" s="4" t="s">
        <v>256</v>
      </c>
      <c r="E1749" s="4" t="s">
        <v>10455</v>
      </c>
      <c r="P1749" s="4" t="s">
        <v>104</v>
      </c>
      <c r="AD1749" s="4" t="s">
        <v>10456</v>
      </c>
      <c r="AJ1749" s="4" t="s">
        <v>129</v>
      </c>
      <c r="AS1749" s="4" t="s">
        <v>10457</v>
      </c>
      <c r="AU1749" s="5">
        <v>39038</v>
      </c>
      <c r="AX1749" s="5">
        <v>39038</v>
      </c>
      <c r="BE1749" s="4" t="s">
        <v>10458</v>
      </c>
      <c r="BF1749" s="4" t="s">
        <v>10459</v>
      </c>
      <c r="BM1749" s="4" t="s">
        <v>97</v>
      </c>
      <c r="BO1749" s="4" t="s">
        <v>97</v>
      </c>
      <c r="BY1749" s="4" t="s">
        <v>1207</v>
      </c>
      <c r="CA1749" s="6">
        <f>AX1749</f>
        <v>39038</v>
      </c>
      <c r="CB1749" s="7" t="str">
        <f>MID(BF1749,33,4)</f>
        <v>1795</v>
      </c>
    </row>
    <row r="1750" spans="1:80">
      <c r="A1750" s="12">
        <v>1796</v>
      </c>
      <c r="B1750" s="4">
        <v>2489</v>
      </c>
      <c r="C1750" s="4" t="s">
        <v>256</v>
      </c>
      <c r="E1750" s="4" t="s">
        <v>10460</v>
      </c>
      <c r="J1750" s="4" t="s">
        <v>10142</v>
      </c>
      <c r="S1750" s="4" t="s">
        <v>85</v>
      </c>
      <c r="V1750" s="4" t="s">
        <v>86</v>
      </c>
      <c r="AD1750" s="4" t="s">
        <v>89</v>
      </c>
      <c r="AJ1750" s="4" t="s">
        <v>109</v>
      </c>
      <c r="AO1750" s="4" t="s">
        <v>92</v>
      </c>
      <c r="AR1750" s="4">
        <v>1988</v>
      </c>
      <c r="AS1750" s="4" t="s">
        <v>10461</v>
      </c>
      <c r="AU1750" s="5">
        <v>39035</v>
      </c>
      <c r="AX1750" s="5">
        <v>39038</v>
      </c>
      <c r="BE1750" s="4" t="s">
        <v>10462</v>
      </c>
      <c r="BF1750" s="4" t="s">
        <v>10463</v>
      </c>
      <c r="BI1750" s="4" t="s">
        <v>96</v>
      </c>
      <c r="BM1750" s="4" t="s">
        <v>97</v>
      </c>
      <c r="BO1750" s="4" t="s">
        <v>97</v>
      </c>
      <c r="BW1750" s="4" t="s">
        <v>10464</v>
      </c>
      <c r="BY1750" s="4" t="s">
        <v>10465</v>
      </c>
      <c r="CA1750" s="6">
        <f>AX1750</f>
        <v>39038</v>
      </c>
      <c r="CB1750" s="7" t="str">
        <f>MID(BF1750,33,4)</f>
        <v>1796</v>
      </c>
    </row>
    <row r="1751" spans="1:80">
      <c r="A1751" s="12">
        <v>1797</v>
      </c>
      <c r="B1751" s="4">
        <v>2493</v>
      </c>
      <c r="C1751" s="4" t="s">
        <v>256</v>
      </c>
      <c r="E1751" s="4" t="s">
        <v>10466</v>
      </c>
      <c r="P1751" s="4" t="s">
        <v>104</v>
      </c>
      <c r="AD1751" s="4" t="s">
        <v>1909</v>
      </c>
      <c r="AS1751" s="4" t="s">
        <v>10467</v>
      </c>
      <c r="AU1751" s="5">
        <v>39038</v>
      </c>
      <c r="AX1751" s="5">
        <v>39038</v>
      </c>
      <c r="BE1751" s="4" t="s">
        <v>10468</v>
      </c>
      <c r="BF1751" s="4" t="s">
        <v>10469</v>
      </c>
      <c r="BM1751" s="4" t="s">
        <v>97</v>
      </c>
      <c r="BO1751" s="4" t="s">
        <v>97</v>
      </c>
      <c r="BW1751" s="4" t="s">
        <v>10470</v>
      </c>
      <c r="BY1751" s="4" t="s">
        <v>10471</v>
      </c>
      <c r="CA1751" s="6">
        <f>AX1751</f>
        <v>39038</v>
      </c>
      <c r="CB1751" s="7" t="str">
        <f>MID(BF1751,33,4)</f>
        <v>1797</v>
      </c>
    </row>
    <row r="1752" spans="1:80">
      <c r="A1752" s="12">
        <v>1798</v>
      </c>
      <c r="B1752" s="4">
        <v>2495</v>
      </c>
      <c r="C1752" s="4" t="s">
        <v>256</v>
      </c>
      <c r="E1752" s="4" t="s">
        <v>10472</v>
      </c>
      <c r="P1752" s="4" t="s">
        <v>104</v>
      </c>
      <c r="AD1752" s="4" t="s">
        <v>3951</v>
      </c>
      <c r="AJ1752" s="4" t="s">
        <v>129</v>
      </c>
      <c r="AS1752" s="4" t="s">
        <v>10473</v>
      </c>
      <c r="AU1752" s="5">
        <v>39038</v>
      </c>
      <c r="AX1752" s="5">
        <v>39038</v>
      </c>
      <c r="BE1752" s="4" t="s">
        <v>10474</v>
      </c>
      <c r="BF1752" s="4" t="s">
        <v>10475</v>
      </c>
      <c r="BM1752" s="4" t="s">
        <v>97</v>
      </c>
      <c r="BO1752" s="4" t="s">
        <v>97</v>
      </c>
      <c r="BW1752" s="4" t="s">
        <v>10476</v>
      </c>
      <c r="BY1752" s="4" t="s">
        <v>2022</v>
      </c>
      <c r="CA1752" s="6">
        <f>AX1752</f>
        <v>39038</v>
      </c>
      <c r="CB1752" s="7" t="str">
        <f>MID(BF1752,33,4)</f>
        <v>1798</v>
      </c>
    </row>
    <row r="1753" spans="1:80">
      <c r="A1753" s="12">
        <v>1799</v>
      </c>
      <c r="B1753" s="4">
        <v>2496</v>
      </c>
      <c r="C1753" s="4" t="s">
        <v>256</v>
      </c>
      <c r="E1753" s="4" t="s">
        <v>10613</v>
      </c>
      <c r="AA1753" s="4" t="s">
        <v>10614</v>
      </c>
      <c r="AD1753" s="4" t="s">
        <v>4400</v>
      </c>
      <c r="AJ1753" s="4" t="s">
        <v>129</v>
      </c>
      <c r="AT1753" s="4" t="s">
        <v>10615</v>
      </c>
      <c r="AV1753" s="5">
        <v>39038</v>
      </c>
      <c r="AX1753" s="5">
        <v>39038</v>
      </c>
      <c r="AY1753" s="5">
        <v>39038</v>
      </c>
      <c r="BE1753" s="4" t="s">
        <v>10525</v>
      </c>
      <c r="BF1753" s="4" t="s">
        <v>10616</v>
      </c>
      <c r="BG1753" s="4" t="s">
        <v>10616</v>
      </c>
      <c r="BM1753" s="4" t="s">
        <v>97</v>
      </c>
      <c r="BO1753" s="4" t="s">
        <v>97</v>
      </c>
      <c r="BW1753" s="4" t="s">
        <v>10617</v>
      </c>
      <c r="BY1753" s="4" t="s">
        <v>1207</v>
      </c>
      <c r="CA1753" s="6">
        <f>AX1753</f>
        <v>39038</v>
      </c>
      <c r="CB1753" s="7" t="str">
        <f>MID(BF1753,33,4)</f>
        <v>1799</v>
      </c>
    </row>
    <row r="1754" spans="1:80">
      <c r="A1754" s="12">
        <v>1800</v>
      </c>
      <c r="B1754" s="4">
        <v>2497</v>
      </c>
      <c r="C1754" s="4" t="s">
        <v>256</v>
      </c>
      <c r="E1754" s="4" t="s">
        <v>10477</v>
      </c>
      <c r="P1754" s="4" t="s">
        <v>104</v>
      </c>
      <c r="AD1754" s="4" t="s">
        <v>1769</v>
      </c>
      <c r="AS1754" s="4" t="s">
        <v>10478</v>
      </c>
      <c r="AU1754" s="5">
        <v>39038</v>
      </c>
      <c r="AX1754" s="5">
        <v>39038</v>
      </c>
      <c r="BE1754" s="4" t="s">
        <v>10479</v>
      </c>
      <c r="BF1754" s="4" t="s">
        <v>10480</v>
      </c>
      <c r="BM1754" s="4" t="s">
        <v>97</v>
      </c>
      <c r="BO1754" s="4" t="s">
        <v>97</v>
      </c>
      <c r="BY1754" s="4" t="s">
        <v>2022</v>
      </c>
      <c r="CA1754" s="6">
        <f>AX1754</f>
        <v>39038</v>
      </c>
      <c r="CB1754" s="7" t="str">
        <f>MID(BF1754,33,4)</f>
        <v>1800</v>
      </c>
    </row>
    <row r="1755" spans="1:80">
      <c r="A1755" s="12">
        <v>1801</v>
      </c>
      <c r="B1755" s="4">
        <v>2500</v>
      </c>
      <c r="C1755" s="4" t="s">
        <v>256</v>
      </c>
      <c r="E1755" s="4" t="s">
        <v>10481</v>
      </c>
      <c r="P1755" s="4" t="s">
        <v>104</v>
      </c>
      <c r="AD1755" s="4" t="s">
        <v>10482</v>
      </c>
      <c r="AJ1755" s="4" t="s">
        <v>129</v>
      </c>
      <c r="AS1755" s="4" t="s">
        <v>10483</v>
      </c>
      <c r="AU1755" s="5">
        <v>39038</v>
      </c>
      <c r="AX1755" s="5">
        <v>39038</v>
      </c>
      <c r="BE1755" s="4" t="s">
        <v>10458</v>
      </c>
      <c r="BF1755" s="4" t="s">
        <v>10484</v>
      </c>
      <c r="BM1755" s="4" t="s">
        <v>97</v>
      </c>
      <c r="BO1755" s="4" t="s">
        <v>97</v>
      </c>
      <c r="BY1755" s="4" t="s">
        <v>1207</v>
      </c>
      <c r="CA1755" s="6">
        <f>AX1755</f>
        <v>39038</v>
      </c>
      <c r="CB1755" s="7" t="str">
        <f>MID(BF1755,33,4)</f>
        <v>1801</v>
      </c>
    </row>
    <row r="1756" spans="1:80">
      <c r="A1756" s="12">
        <v>1802</v>
      </c>
      <c r="B1756" s="4">
        <v>2502</v>
      </c>
      <c r="C1756" s="4" t="s">
        <v>256</v>
      </c>
      <c r="E1756" s="4" t="s">
        <v>10485</v>
      </c>
      <c r="P1756" s="4" t="s">
        <v>104</v>
      </c>
      <c r="AD1756" s="4" t="s">
        <v>1624</v>
      </c>
      <c r="AJ1756" s="4" t="s">
        <v>119</v>
      </c>
      <c r="AS1756" s="4" t="s">
        <v>10486</v>
      </c>
      <c r="AU1756" s="5">
        <v>39038</v>
      </c>
      <c r="AX1756" s="5">
        <v>39038</v>
      </c>
      <c r="BE1756" s="4" t="s">
        <v>10458</v>
      </c>
      <c r="BF1756" s="4" t="s">
        <v>10487</v>
      </c>
      <c r="BM1756" s="4" t="s">
        <v>97</v>
      </c>
      <c r="BO1756" s="4" t="s">
        <v>97</v>
      </c>
      <c r="BW1756" s="4" t="s">
        <v>10488</v>
      </c>
      <c r="BY1756" s="4" t="s">
        <v>1207</v>
      </c>
      <c r="CA1756" s="6">
        <f>AX1756</f>
        <v>39038</v>
      </c>
      <c r="CB1756" s="7" t="str">
        <f>MID(BF1756,33,4)</f>
        <v>1802</v>
      </c>
    </row>
    <row r="1757" spans="1:80">
      <c r="A1757" s="12">
        <v>1803</v>
      </c>
      <c r="B1757" s="4">
        <v>2499</v>
      </c>
      <c r="C1757" s="4" t="s">
        <v>256</v>
      </c>
      <c r="E1757" s="4" t="s">
        <v>10489</v>
      </c>
      <c r="P1757" s="4" t="s">
        <v>104</v>
      </c>
      <c r="AD1757" s="4" t="s">
        <v>10490</v>
      </c>
      <c r="AJ1757" s="4" t="s">
        <v>129</v>
      </c>
      <c r="AS1757" s="4" t="s">
        <v>10491</v>
      </c>
      <c r="AU1757" s="5">
        <v>39038</v>
      </c>
      <c r="AX1757" s="5">
        <v>39038</v>
      </c>
      <c r="BE1757" s="4" t="s">
        <v>10458</v>
      </c>
      <c r="BF1757" s="4" t="s">
        <v>10492</v>
      </c>
      <c r="BM1757" s="4" t="s">
        <v>97</v>
      </c>
      <c r="BO1757" s="4" t="s">
        <v>97</v>
      </c>
      <c r="BW1757" s="4" t="s">
        <v>10493</v>
      </c>
      <c r="BY1757" s="4" t="s">
        <v>1207</v>
      </c>
      <c r="CA1757" s="6">
        <f>AX1757</f>
        <v>39038</v>
      </c>
      <c r="CB1757" s="7" t="str">
        <f>MID(BF1757,33,4)</f>
        <v>1803</v>
      </c>
    </row>
    <row r="1758" spans="1:80">
      <c r="A1758" s="12">
        <v>1804</v>
      </c>
      <c r="B1758" s="4">
        <v>2501</v>
      </c>
      <c r="C1758" s="4" t="s">
        <v>256</v>
      </c>
      <c r="E1758" s="4" t="s">
        <v>10494</v>
      </c>
      <c r="P1758" s="4" t="s">
        <v>104</v>
      </c>
      <c r="AD1758" s="4" t="s">
        <v>5141</v>
      </c>
      <c r="AJ1758" s="4" t="s">
        <v>129</v>
      </c>
      <c r="AS1758" s="4" t="s">
        <v>10495</v>
      </c>
      <c r="AU1758" s="5">
        <v>39038</v>
      </c>
      <c r="AX1758" s="5">
        <v>39038</v>
      </c>
      <c r="BE1758" s="4" t="s">
        <v>10458</v>
      </c>
      <c r="BF1758" s="4" t="s">
        <v>10496</v>
      </c>
      <c r="BM1758" s="4" t="s">
        <v>97</v>
      </c>
      <c r="BO1758" s="4" t="s">
        <v>97</v>
      </c>
      <c r="BY1758" s="4" t="s">
        <v>1207</v>
      </c>
      <c r="CA1758" s="6">
        <f>AX1758</f>
        <v>39038</v>
      </c>
      <c r="CB1758" s="7" t="str">
        <f>MID(BF1758,33,4)</f>
        <v>1804</v>
      </c>
    </row>
    <row r="1759" spans="1:80">
      <c r="A1759" s="12">
        <v>1805</v>
      </c>
      <c r="B1759" s="4">
        <v>2503</v>
      </c>
      <c r="C1759" s="4" t="s">
        <v>256</v>
      </c>
      <c r="E1759" s="4" t="s">
        <v>10497</v>
      </c>
      <c r="P1759" s="4" t="s">
        <v>104</v>
      </c>
      <c r="AA1759" s="4" t="s">
        <v>10498</v>
      </c>
      <c r="AD1759" s="4" t="s">
        <v>3424</v>
      </c>
      <c r="AJ1759" s="4" t="s">
        <v>119</v>
      </c>
      <c r="AS1759" s="4" t="s">
        <v>10499</v>
      </c>
      <c r="AU1759" s="5">
        <v>39038</v>
      </c>
      <c r="AX1759" s="5">
        <v>39038</v>
      </c>
      <c r="BE1759" s="4" t="s">
        <v>10458</v>
      </c>
      <c r="BF1759" s="4" t="s">
        <v>10500</v>
      </c>
      <c r="BM1759" s="4" t="s">
        <v>97</v>
      </c>
      <c r="BO1759" s="4" t="s">
        <v>97</v>
      </c>
      <c r="BY1759" s="4" t="s">
        <v>1207</v>
      </c>
      <c r="CA1759" s="6">
        <f>AX1759</f>
        <v>39038</v>
      </c>
      <c r="CB1759" s="7" t="str">
        <f>MID(BF1759,33,4)</f>
        <v>1805</v>
      </c>
    </row>
    <row r="1760" spans="1:80">
      <c r="A1760" s="12">
        <v>1806</v>
      </c>
      <c r="B1760" s="4">
        <v>2504</v>
      </c>
      <c r="C1760" s="4" t="s">
        <v>256</v>
      </c>
      <c r="E1760" s="4" t="s">
        <v>10501</v>
      </c>
      <c r="P1760" s="4" t="s">
        <v>104</v>
      </c>
      <c r="AD1760" s="4" t="s">
        <v>7869</v>
      </c>
      <c r="AJ1760" s="4" t="s">
        <v>119</v>
      </c>
      <c r="AS1760" s="4" t="s">
        <v>10502</v>
      </c>
      <c r="AU1760" s="5">
        <v>39038</v>
      </c>
      <c r="AX1760" s="5">
        <v>39038</v>
      </c>
      <c r="BE1760" s="4" t="s">
        <v>10458</v>
      </c>
      <c r="BF1760" s="4" t="s">
        <v>10503</v>
      </c>
      <c r="BM1760" s="4" t="s">
        <v>97</v>
      </c>
      <c r="BO1760" s="4" t="s">
        <v>97</v>
      </c>
      <c r="BY1760" s="4" t="s">
        <v>1207</v>
      </c>
      <c r="CA1760" s="6">
        <f>AX1760</f>
        <v>39038</v>
      </c>
      <c r="CB1760" s="7" t="str">
        <f>MID(BF1760,33,4)</f>
        <v>1806</v>
      </c>
    </row>
    <row r="1761" spans="1:80">
      <c r="A1761" s="12">
        <v>1807</v>
      </c>
      <c r="B1761" s="4">
        <v>2505</v>
      </c>
      <c r="C1761" s="4" t="s">
        <v>256</v>
      </c>
      <c r="E1761" s="4" t="s">
        <v>10504</v>
      </c>
      <c r="P1761" s="4" t="s">
        <v>104</v>
      </c>
      <c r="AA1761" s="4" t="s">
        <v>10505</v>
      </c>
      <c r="AD1761" s="4" t="s">
        <v>7869</v>
      </c>
      <c r="AJ1761" s="4" t="s">
        <v>119</v>
      </c>
      <c r="AS1761" s="4" t="s">
        <v>10506</v>
      </c>
      <c r="AU1761" s="5">
        <v>39038</v>
      </c>
      <c r="AX1761" s="5">
        <v>39038</v>
      </c>
      <c r="BE1761" s="4" t="s">
        <v>10458</v>
      </c>
      <c r="BF1761" s="4" t="s">
        <v>10507</v>
      </c>
      <c r="BM1761" s="4" t="s">
        <v>97</v>
      </c>
      <c r="BO1761" s="4" t="s">
        <v>97</v>
      </c>
      <c r="BY1761" s="4" t="s">
        <v>1207</v>
      </c>
      <c r="CA1761" s="6">
        <f>AX1761</f>
        <v>39038</v>
      </c>
      <c r="CB1761" s="7" t="str">
        <f>MID(BF1761,33,4)</f>
        <v>1807</v>
      </c>
    </row>
    <row r="1762" spans="1:80">
      <c r="A1762" s="12">
        <v>1808</v>
      </c>
      <c r="B1762" s="4">
        <v>2507</v>
      </c>
      <c r="C1762" s="4" t="s">
        <v>256</v>
      </c>
      <c r="E1762" s="4" t="s">
        <v>10508</v>
      </c>
      <c r="P1762" s="4" t="s">
        <v>104</v>
      </c>
      <c r="AJ1762" s="4" t="s">
        <v>119</v>
      </c>
      <c r="AS1762" s="4" t="s">
        <v>10509</v>
      </c>
      <c r="AU1762" s="5">
        <v>39038</v>
      </c>
      <c r="AX1762" s="5">
        <v>39038</v>
      </c>
      <c r="BE1762" s="4" t="s">
        <v>10458</v>
      </c>
      <c r="BF1762" s="4" t="s">
        <v>10510</v>
      </c>
      <c r="BM1762" s="4" t="s">
        <v>97</v>
      </c>
      <c r="BO1762" s="4" t="s">
        <v>97</v>
      </c>
      <c r="BY1762" s="4" t="s">
        <v>1207</v>
      </c>
      <c r="CA1762" s="6">
        <f>AX1762</f>
        <v>39038</v>
      </c>
      <c r="CB1762" s="7" t="str">
        <f>MID(BF1762,33,4)</f>
        <v>1808</v>
      </c>
    </row>
    <row r="1763" spans="1:80">
      <c r="A1763" s="12">
        <v>1809</v>
      </c>
      <c r="B1763" s="4">
        <v>2508</v>
      </c>
      <c r="C1763" s="4" t="s">
        <v>256</v>
      </c>
      <c r="E1763" s="4" t="s">
        <v>10511</v>
      </c>
      <c r="P1763" s="4" t="s">
        <v>104</v>
      </c>
      <c r="AD1763" s="4" t="s">
        <v>4400</v>
      </c>
      <c r="AJ1763" s="4" t="s">
        <v>129</v>
      </c>
      <c r="AS1763" s="4" t="s">
        <v>10512</v>
      </c>
      <c r="AU1763" s="5">
        <v>39038</v>
      </c>
      <c r="AX1763" s="5">
        <v>39038</v>
      </c>
      <c r="BE1763" s="4" t="s">
        <v>10458</v>
      </c>
      <c r="BF1763" s="4" t="s">
        <v>10513</v>
      </c>
      <c r="BM1763" s="4" t="s">
        <v>97</v>
      </c>
      <c r="BO1763" s="4" t="s">
        <v>97</v>
      </c>
      <c r="BY1763" s="4" t="s">
        <v>1207</v>
      </c>
      <c r="CA1763" s="6">
        <f>AX1763</f>
        <v>39038</v>
      </c>
      <c r="CB1763" s="7" t="str">
        <f>MID(BF1763,33,4)</f>
        <v>1809</v>
      </c>
    </row>
    <row r="1764" spans="1:80">
      <c r="A1764" s="12">
        <v>1810</v>
      </c>
      <c r="B1764" s="4">
        <v>2509</v>
      </c>
      <c r="C1764" s="4" t="s">
        <v>256</v>
      </c>
      <c r="E1764" s="4" t="s">
        <v>10514</v>
      </c>
      <c r="P1764" s="4" t="s">
        <v>104</v>
      </c>
      <c r="AD1764" s="4" t="s">
        <v>4147</v>
      </c>
      <c r="AJ1764" s="4" t="s">
        <v>129</v>
      </c>
      <c r="AS1764" s="4" t="s">
        <v>10515</v>
      </c>
      <c r="AU1764" s="5">
        <v>39038</v>
      </c>
      <c r="AX1764" s="5">
        <v>39038</v>
      </c>
      <c r="BE1764" s="4" t="s">
        <v>10458</v>
      </c>
      <c r="BF1764" s="4" t="s">
        <v>10516</v>
      </c>
      <c r="BM1764" s="4" t="s">
        <v>97</v>
      </c>
      <c r="BO1764" s="4" t="s">
        <v>97</v>
      </c>
      <c r="BY1764" s="4" t="s">
        <v>1207</v>
      </c>
      <c r="CA1764" s="6">
        <f>AX1764</f>
        <v>39038</v>
      </c>
      <c r="CB1764" s="7" t="str">
        <f>MID(BF1764,33,4)</f>
        <v>1810</v>
      </c>
    </row>
    <row r="1765" spans="1:80">
      <c r="A1765" s="12">
        <v>1811</v>
      </c>
      <c r="B1765" s="4">
        <v>2510</v>
      </c>
      <c r="C1765" s="4" t="s">
        <v>256</v>
      </c>
      <c r="E1765" s="4" t="s">
        <v>10517</v>
      </c>
      <c r="P1765" s="4" t="s">
        <v>104</v>
      </c>
      <c r="AA1765" s="4" t="s">
        <v>10518</v>
      </c>
      <c r="AD1765" s="4" t="s">
        <v>1909</v>
      </c>
      <c r="AJ1765" s="4" t="s">
        <v>129</v>
      </c>
      <c r="AS1765" s="4" t="s">
        <v>10519</v>
      </c>
      <c r="AU1765" s="5">
        <v>39038</v>
      </c>
      <c r="AX1765" s="5">
        <v>39038</v>
      </c>
      <c r="BE1765" s="4" t="s">
        <v>10458</v>
      </c>
      <c r="BF1765" s="4" t="s">
        <v>10520</v>
      </c>
      <c r="BM1765" s="4" t="s">
        <v>97</v>
      </c>
      <c r="BO1765" s="4" t="s">
        <v>97</v>
      </c>
      <c r="BY1765" s="4" t="s">
        <v>1207</v>
      </c>
      <c r="CA1765" s="6">
        <f>AX1765</f>
        <v>39038</v>
      </c>
      <c r="CB1765" s="7" t="str">
        <f>MID(BF1765,33,4)</f>
        <v>1811</v>
      </c>
    </row>
    <row r="1766" spans="1:80">
      <c r="A1766" s="12">
        <v>1812</v>
      </c>
      <c r="B1766" s="4">
        <v>2506</v>
      </c>
      <c r="C1766" s="4" t="s">
        <v>256</v>
      </c>
      <c r="E1766" s="4" t="s">
        <v>10521</v>
      </c>
      <c r="P1766" s="4" t="s">
        <v>104</v>
      </c>
      <c r="AD1766" s="4" t="s">
        <v>10522</v>
      </c>
      <c r="AJ1766" s="4" t="s">
        <v>129</v>
      </c>
      <c r="AS1766" s="4" t="s">
        <v>10523</v>
      </c>
      <c r="AU1766" s="4" t="s">
        <v>10524</v>
      </c>
      <c r="AX1766" s="5">
        <v>39038</v>
      </c>
      <c r="BE1766" s="4" t="s">
        <v>10525</v>
      </c>
      <c r="BF1766" s="4" t="s">
        <v>10526</v>
      </c>
      <c r="BM1766" s="4" t="s">
        <v>97</v>
      </c>
      <c r="BO1766" s="4" t="s">
        <v>97</v>
      </c>
      <c r="BY1766" s="4" t="s">
        <v>1207</v>
      </c>
      <c r="CA1766" s="6">
        <f>AX1766</f>
        <v>39038</v>
      </c>
      <c r="CB1766" s="7" t="str">
        <f>MID(BF1766,33,4)</f>
        <v>1812</v>
      </c>
    </row>
    <row r="1767" spans="1:80">
      <c r="A1767" s="12">
        <v>1813</v>
      </c>
      <c r="B1767" s="4">
        <v>2512</v>
      </c>
      <c r="C1767" s="4" t="s">
        <v>256</v>
      </c>
      <c r="E1767" s="4" t="s">
        <v>10527</v>
      </c>
      <c r="P1767" s="4" t="s">
        <v>104</v>
      </c>
      <c r="AA1767" s="4" t="s">
        <v>10528</v>
      </c>
      <c r="AD1767" s="4" t="s">
        <v>8607</v>
      </c>
      <c r="AJ1767" s="4" t="s">
        <v>129</v>
      </c>
      <c r="AS1767" s="4" t="s">
        <v>10529</v>
      </c>
      <c r="AU1767" s="5">
        <v>39038</v>
      </c>
      <c r="AX1767" s="5">
        <v>39038</v>
      </c>
      <c r="BE1767" s="4" t="s">
        <v>10458</v>
      </c>
      <c r="BF1767" s="4" t="s">
        <v>10530</v>
      </c>
      <c r="BM1767" s="4" t="s">
        <v>97</v>
      </c>
      <c r="BO1767" s="4" t="s">
        <v>97</v>
      </c>
      <c r="BY1767" s="4" t="s">
        <v>1207</v>
      </c>
      <c r="CA1767" s="6">
        <f>AX1767</f>
        <v>39038</v>
      </c>
      <c r="CB1767" s="7" t="str">
        <f>MID(BF1767,33,4)</f>
        <v>1813</v>
      </c>
    </row>
    <row r="1768" spans="1:80">
      <c r="A1768" s="12">
        <v>1814</v>
      </c>
      <c r="B1768" s="4">
        <v>2516</v>
      </c>
      <c r="C1768" s="4" t="s">
        <v>256</v>
      </c>
      <c r="E1768" s="4" t="s">
        <v>10531</v>
      </c>
      <c r="P1768" s="4" t="s">
        <v>104</v>
      </c>
      <c r="AA1768" s="4" t="s">
        <v>10532</v>
      </c>
      <c r="AD1768" s="4" t="s">
        <v>9404</v>
      </c>
      <c r="AJ1768" s="4" t="s">
        <v>129</v>
      </c>
      <c r="AS1768" s="4" t="s">
        <v>10533</v>
      </c>
      <c r="AU1768" s="5">
        <v>39038</v>
      </c>
      <c r="AX1768" s="5">
        <v>39038</v>
      </c>
      <c r="BE1768" s="4" t="s">
        <v>10458</v>
      </c>
      <c r="BF1768" s="4" t="s">
        <v>10534</v>
      </c>
      <c r="BM1768" s="4" t="s">
        <v>97</v>
      </c>
      <c r="BO1768" s="4" t="s">
        <v>97</v>
      </c>
      <c r="BY1768" s="4" t="s">
        <v>1207</v>
      </c>
      <c r="CA1768" s="6">
        <f>AX1768</f>
        <v>39038</v>
      </c>
      <c r="CB1768" s="7" t="str">
        <f>MID(BF1768,33,4)</f>
        <v>1814</v>
      </c>
    </row>
    <row r="1769" spans="1:80">
      <c r="A1769" s="12">
        <v>1815</v>
      </c>
      <c r="B1769" s="4">
        <v>2517</v>
      </c>
      <c r="C1769" s="4" t="s">
        <v>256</v>
      </c>
      <c r="E1769" s="4" t="s">
        <v>10535</v>
      </c>
      <c r="P1769" s="4" t="s">
        <v>104</v>
      </c>
      <c r="AA1769" s="4" t="s">
        <v>10532</v>
      </c>
      <c r="AD1769" s="4" t="s">
        <v>9404</v>
      </c>
      <c r="AJ1769" s="4" t="s">
        <v>129</v>
      </c>
      <c r="AS1769" s="4" t="s">
        <v>10536</v>
      </c>
      <c r="AU1769" s="5">
        <v>39038</v>
      </c>
      <c r="AX1769" s="5">
        <v>39038</v>
      </c>
      <c r="BE1769" s="4" t="s">
        <v>10458</v>
      </c>
      <c r="BF1769" s="4" t="s">
        <v>10537</v>
      </c>
      <c r="BM1769" s="4" t="s">
        <v>97</v>
      </c>
      <c r="BO1769" s="4" t="s">
        <v>97</v>
      </c>
      <c r="BY1769" s="4" t="s">
        <v>1207</v>
      </c>
      <c r="CA1769" s="6">
        <f>AX1769</f>
        <v>39038</v>
      </c>
      <c r="CB1769" s="7" t="str">
        <f>MID(BF1769,33,4)</f>
        <v>1815</v>
      </c>
    </row>
    <row r="1770" spans="1:80">
      <c r="A1770" s="12">
        <v>1816</v>
      </c>
      <c r="B1770" s="4">
        <v>2518</v>
      </c>
      <c r="C1770" s="4" t="s">
        <v>256</v>
      </c>
      <c r="E1770" s="4" t="s">
        <v>10538</v>
      </c>
      <c r="P1770" s="4" t="s">
        <v>104</v>
      </c>
      <c r="AA1770" s="4" t="s">
        <v>10532</v>
      </c>
      <c r="AD1770" s="4" t="s">
        <v>9404</v>
      </c>
      <c r="AJ1770" s="4" t="s">
        <v>129</v>
      </c>
      <c r="AS1770" s="4" t="s">
        <v>10539</v>
      </c>
      <c r="AU1770" s="5">
        <v>39038</v>
      </c>
      <c r="AX1770" s="5">
        <v>39038</v>
      </c>
      <c r="BE1770" s="4" t="s">
        <v>10458</v>
      </c>
      <c r="BF1770" s="4" t="s">
        <v>10540</v>
      </c>
      <c r="BM1770" s="4" t="s">
        <v>97</v>
      </c>
      <c r="BO1770" s="4" t="s">
        <v>97</v>
      </c>
      <c r="BY1770" s="4" t="s">
        <v>1207</v>
      </c>
      <c r="CA1770" s="6">
        <f>AX1770</f>
        <v>39038</v>
      </c>
      <c r="CB1770" s="7" t="str">
        <f>MID(BF1770,33,4)</f>
        <v>1816</v>
      </c>
    </row>
    <row r="1771" spans="1:80">
      <c r="A1771" s="12">
        <v>1817</v>
      </c>
      <c r="B1771" s="4">
        <v>2519</v>
      </c>
      <c r="C1771" s="4" t="s">
        <v>256</v>
      </c>
      <c r="E1771" s="4" t="s">
        <v>10541</v>
      </c>
      <c r="P1771" s="4" t="s">
        <v>104</v>
      </c>
      <c r="AA1771" s="4" t="s">
        <v>10542</v>
      </c>
      <c r="AD1771" s="4" t="s">
        <v>1202</v>
      </c>
      <c r="AJ1771" s="4" t="s">
        <v>119</v>
      </c>
      <c r="AS1771" s="4" t="s">
        <v>10543</v>
      </c>
      <c r="AU1771" s="5">
        <v>39038</v>
      </c>
      <c r="AX1771" s="5">
        <v>39038</v>
      </c>
      <c r="BE1771" s="4" t="s">
        <v>10458</v>
      </c>
      <c r="BF1771" s="4" t="s">
        <v>10544</v>
      </c>
      <c r="BM1771" s="4" t="s">
        <v>97</v>
      </c>
      <c r="BO1771" s="4" t="s">
        <v>97</v>
      </c>
      <c r="BY1771" s="4" t="s">
        <v>1207</v>
      </c>
      <c r="CA1771" s="6">
        <f>AX1771</f>
        <v>39038</v>
      </c>
      <c r="CB1771" s="7" t="str">
        <f>MID(BF1771,33,4)</f>
        <v>1817</v>
      </c>
    </row>
    <row r="1772" spans="1:80">
      <c r="A1772" s="12">
        <v>1818</v>
      </c>
      <c r="B1772" s="4">
        <v>2514</v>
      </c>
      <c r="C1772" s="4" t="s">
        <v>256</v>
      </c>
      <c r="E1772" s="4" t="s">
        <v>10545</v>
      </c>
      <c r="AD1772" s="4" t="s">
        <v>2328</v>
      </c>
      <c r="AJ1772" s="4" t="s">
        <v>129</v>
      </c>
      <c r="AS1772" s="4" t="s">
        <v>10546</v>
      </c>
      <c r="AU1772" s="5">
        <v>39038</v>
      </c>
      <c r="AX1772" s="5">
        <v>39038</v>
      </c>
      <c r="BE1772" s="4" t="s">
        <v>10547</v>
      </c>
      <c r="BF1772" s="4" t="s">
        <v>10548</v>
      </c>
      <c r="BM1772" s="4" t="s">
        <v>97</v>
      </c>
      <c r="BO1772" s="4" t="s">
        <v>97</v>
      </c>
      <c r="BY1772" s="4" t="s">
        <v>1207</v>
      </c>
      <c r="CA1772" s="6">
        <f>AX1772</f>
        <v>39038</v>
      </c>
      <c r="CB1772" s="7" t="str">
        <f>MID(BF1772,33,4)</f>
        <v>1818</v>
      </c>
    </row>
    <row r="1773" spans="1:80">
      <c r="A1773" s="12">
        <v>1819</v>
      </c>
      <c r="B1773" s="4">
        <v>2515</v>
      </c>
      <c r="C1773" s="4" t="s">
        <v>256</v>
      </c>
      <c r="E1773" s="4" t="s">
        <v>10549</v>
      </c>
      <c r="AA1773" s="4" t="s">
        <v>10550</v>
      </c>
      <c r="AD1773" s="4" t="s">
        <v>1352</v>
      </c>
      <c r="AJ1773" s="4" t="s">
        <v>129</v>
      </c>
      <c r="AS1773" s="4" t="s">
        <v>10551</v>
      </c>
      <c r="AU1773" s="5">
        <v>39038</v>
      </c>
      <c r="AX1773" s="5">
        <v>39038</v>
      </c>
      <c r="BE1773" s="4" t="s">
        <v>10458</v>
      </c>
      <c r="BF1773" s="4" t="s">
        <v>10552</v>
      </c>
      <c r="BM1773" s="4" t="s">
        <v>97</v>
      </c>
      <c r="BO1773" s="4" t="s">
        <v>97</v>
      </c>
      <c r="BY1773" s="4" t="s">
        <v>1207</v>
      </c>
      <c r="CA1773" s="6">
        <f>AX1773</f>
        <v>39038</v>
      </c>
      <c r="CB1773" s="7" t="str">
        <f>MID(BF1773,33,4)</f>
        <v>1819</v>
      </c>
    </row>
    <row r="1774" spans="1:80">
      <c r="A1774" s="12">
        <v>1820</v>
      </c>
      <c r="B1774" s="4">
        <v>2513</v>
      </c>
      <c r="C1774" s="4" t="s">
        <v>256</v>
      </c>
      <c r="E1774" s="4" t="s">
        <v>10553</v>
      </c>
      <c r="AD1774" s="4" t="s">
        <v>2328</v>
      </c>
      <c r="AJ1774" s="4" t="s">
        <v>9328</v>
      </c>
      <c r="AS1774" s="4" t="s">
        <v>10554</v>
      </c>
      <c r="AU1774" s="5">
        <v>39038</v>
      </c>
      <c r="AX1774" s="5">
        <v>39038</v>
      </c>
      <c r="BE1774" s="4" t="s">
        <v>10458</v>
      </c>
      <c r="BF1774" s="4" t="s">
        <v>10555</v>
      </c>
      <c r="BM1774" s="4" t="s">
        <v>97</v>
      </c>
      <c r="BO1774" s="4" t="s">
        <v>97</v>
      </c>
      <c r="BY1774" s="4" t="s">
        <v>1207</v>
      </c>
      <c r="CA1774" s="6">
        <f>AX1774</f>
        <v>39038</v>
      </c>
      <c r="CB1774" s="7" t="str">
        <f>MID(BF1774,33,4)</f>
        <v>1820</v>
      </c>
    </row>
    <row r="1775" spans="1:80">
      <c r="A1775" s="12">
        <v>1821</v>
      </c>
      <c r="B1775" s="4">
        <v>2528</v>
      </c>
      <c r="C1775" s="4" t="s">
        <v>256</v>
      </c>
      <c r="E1775" s="4" t="s">
        <v>10556</v>
      </c>
      <c r="J1775" s="4" t="s">
        <v>10557</v>
      </c>
      <c r="AS1775" s="4" t="s">
        <v>10558</v>
      </c>
      <c r="AU1775" s="5">
        <v>39031</v>
      </c>
      <c r="AX1775" s="5">
        <v>39038</v>
      </c>
      <c r="BF1775" s="4" t="s">
        <v>10559</v>
      </c>
      <c r="BM1775" s="4" t="s">
        <v>97</v>
      </c>
      <c r="BO1775" s="4" t="s">
        <v>97</v>
      </c>
      <c r="BU1775" s="4" t="s">
        <v>3819</v>
      </c>
      <c r="BY1775" s="4" t="s">
        <v>10560</v>
      </c>
      <c r="CA1775" s="6">
        <f>AX1775</f>
        <v>39038</v>
      </c>
      <c r="CB1775" s="7" t="str">
        <f>MID(BF1775,33,4)</f>
        <v>1821</v>
      </c>
    </row>
    <row r="1776" spans="1:80">
      <c r="A1776" s="12">
        <v>1822</v>
      </c>
      <c r="B1776" s="4">
        <v>2527</v>
      </c>
      <c r="C1776" s="4" t="s">
        <v>256</v>
      </c>
      <c r="E1776" s="4" t="s">
        <v>10561</v>
      </c>
      <c r="J1776" s="4" t="s">
        <v>10562</v>
      </c>
      <c r="P1776" s="4" t="s">
        <v>104</v>
      </c>
      <c r="S1776" s="4" t="s">
        <v>85</v>
      </c>
      <c r="V1776" s="4" t="s">
        <v>554</v>
      </c>
      <c r="Y1776" s="4" t="s">
        <v>116</v>
      </c>
      <c r="AG1776" s="4" t="s">
        <v>90</v>
      </c>
      <c r="AJ1776" s="4" t="s">
        <v>109</v>
      </c>
      <c r="AO1776" s="4" t="s">
        <v>1721</v>
      </c>
      <c r="AR1776" s="4">
        <v>1955</v>
      </c>
      <c r="AS1776" s="4" t="s">
        <v>10563</v>
      </c>
      <c r="AU1776" s="5">
        <v>39031</v>
      </c>
      <c r="AX1776" s="5">
        <v>39038</v>
      </c>
      <c r="BE1776" s="4" t="s">
        <v>10564</v>
      </c>
      <c r="BF1776" s="4" t="s">
        <v>10565</v>
      </c>
      <c r="BM1776" s="4" t="s">
        <v>97</v>
      </c>
      <c r="BO1776" s="4" t="s">
        <v>97</v>
      </c>
      <c r="BW1776" s="4" t="s">
        <v>10566</v>
      </c>
      <c r="BY1776" s="4" t="s">
        <v>10567</v>
      </c>
      <c r="CA1776" s="6">
        <f>AX1776</f>
        <v>39038</v>
      </c>
      <c r="CB1776" s="7" t="str">
        <f>MID(BF1776,33,4)</f>
        <v>1822</v>
      </c>
    </row>
    <row r="1777" spans="1:80">
      <c r="A1777" s="12">
        <v>1823</v>
      </c>
      <c r="B1777" s="4">
        <v>2529</v>
      </c>
      <c r="C1777" s="4" t="s">
        <v>256</v>
      </c>
      <c r="E1777" s="4" t="s">
        <v>10568</v>
      </c>
      <c r="J1777" s="4" t="s">
        <v>10562</v>
      </c>
      <c r="P1777" s="4" t="s">
        <v>104</v>
      </c>
      <c r="AS1777" s="4" t="s">
        <v>10569</v>
      </c>
      <c r="AU1777" s="5">
        <v>39031</v>
      </c>
      <c r="AX1777" s="5">
        <v>39038</v>
      </c>
      <c r="BF1777" s="4" t="s">
        <v>10570</v>
      </c>
      <c r="BM1777" s="4" t="s">
        <v>97</v>
      </c>
      <c r="BO1777" s="4" t="s">
        <v>97</v>
      </c>
      <c r="BW1777" s="4" t="s">
        <v>10571</v>
      </c>
      <c r="BY1777" s="4" t="s">
        <v>10572</v>
      </c>
      <c r="CA1777" s="6">
        <f>AX1777</f>
        <v>39038</v>
      </c>
      <c r="CB1777" s="7" t="str">
        <f>MID(BF1777,33,4)</f>
        <v>1823</v>
      </c>
    </row>
    <row r="1778" spans="1:80">
      <c r="A1778" s="12">
        <v>1824</v>
      </c>
      <c r="B1778" s="4">
        <v>2487</v>
      </c>
      <c r="C1778" s="4" t="s">
        <v>256</v>
      </c>
      <c r="E1778" s="4" t="s">
        <v>169</v>
      </c>
      <c r="J1778" s="4" t="s">
        <v>10573</v>
      </c>
      <c r="P1778" s="4" t="s">
        <v>104</v>
      </c>
      <c r="V1778" s="4" t="s">
        <v>247</v>
      </c>
      <c r="AJ1778" s="4" t="s">
        <v>129</v>
      </c>
      <c r="AO1778" s="4" t="s">
        <v>250</v>
      </c>
      <c r="AR1778" s="4">
        <v>1958</v>
      </c>
      <c r="AS1778" s="4" t="s">
        <v>10574</v>
      </c>
      <c r="AU1778" s="5">
        <v>39037</v>
      </c>
      <c r="AX1778" s="5">
        <v>39038</v>
      </c>
      <c r="BE1778" s="4" t="s">
        <v>10575</v>
      </c>
      <c r="BF1778" s="4" t="s">
        <v>10576</v>
      </c>
      <c r="BI1778" s="4" t="s">
        <v>96</v>
      </c>
      <c r="BM1778" s="4" t="s">
        <v>97</v>
      </c>
      <c r="BO1778" s="4" t="s">
        <v>97</v>
      </c>
      <c r="BW1778" s="4" t="s">
        <v>10577</v>
      </c>
      <c r="BY1778" s="4" t="s">
        <v>10578</v>
      </c>
      <c r="CA1778" s="6">
        <f>AX1778</f>
        <v>39038</v>
      </c>
      <c r="CB1778" s="7" t="str">
        <f>MID(BF1778,33,4)</f>
        <v>1824</v>
      </c>
    </row>
    <row r="1779" spans="1:80">
      <c r="A1779" s="12">
        <v>1825</v>
      </c>
      <c r="B1779" s="4">
        <v>2530</v>
      </c>
      <c r="C1779" s="4" t="s">
        <v>256</v>
      </c>
      <c r="E1779" s="4" t="s">
        <v>10579</v>
      </c>
      <c r="J1779" s="4" t="s">
        <v>10085</v>
      </c>
      <c r="P1779" s="4" t="s">
        <v>104</v>
      </c>
      <c r="S1779" s="4" t="s">
        <v>85</v>
      </c>
      <c r="V1779" s="4" t="s">
        <v>10580</v>
      </c>
      <c r="Y1779" s="4" t="s">
        <v>89</v>
      </c>
      <c r="AD1779" s="4" t="s">
        <v>89</v>
      </c>
      <c r="AG1779" s="4" t="s">
        <v>2864</v>
      </c>
      <c r="AJ1779" s="4" t="s">
        <v>109</v>
      </c>
      <c r="AO1779" s="4" t="s">
        <v>250</v>
      </c>
      <c r="AR1779" s="4">
        <v>1956</v>
      </c>
      <c r="AS1779" s="4" t="s">
        <v>10581</v>
      </c>
      <c r="AU1779" s="5">
        <v>39037</v>
      </c>
      <c r="AX1779" s="5">
        <v>39038</v>
      </c>
      <c r="BE1779" s="4" t="s">
        <v>10582</v>
      </c>
      <c r="BF1779" s="4" t="s">
        <v>10583</v>
      </c>
      <c r="BI1779" s="4" t="s">
        <v>96</v>
      </c>
      <c r="BM1779" s="4" t="s">
        <v>97</v>
      </c>
      <c r="BO1779" s="4" t="s">
        <v>97</v>
      </c>
      <c r="BW1779" s="4" t="s">
        <v>10584</v>
      </c>
      <c r="BY1779" s="4" t="s">
        <v>10585</v>
      </c>
      <c r="CA1779" s="6">
        <f>AX1779</f>
        <v>39038</v>
      </c>
      <c r="CB1779" s="7" t="str">
        <f>MID(BF1779,33,4)</f>
        <v>1825</v>
      </c>
    </row>
    <row r="1780" spans="1:80">
      <c r="A1780" s="12">
        <v>1826</v>
      </c>
      <c r="B1780" s="4">
        <v>2533</v>
      </c>
      <c r="C1780" s="4" t="s">
        <v>256</v>
      </c>
      <c r="E1780" s="4" t="s">
        <v>169</v>
      </c>
      <c r="J1780" s="4" t="s">
        <v>10586</v>
      </c>
      <c r="P1780" s="4" t="s">
        <v>104</v>
      </c>
      <c r="V1780" s="4" t="s">
        <v>280</v>
      </c>
      <c r="AD1780" s="4" t="s">
        <v>3930</v>
      </c>
      <c r="AG1780" s="4" t="s">
        <v>118</v>
      </c>
      <c r="AJ1780" s="4" t="s">
        <v>109</v>
      </c>
      <c r="AO1780" s="4" t="s">
        <v>250</v>
      </c>
      <c r="AR1780" s="4">
        <v>1983</v>
      </c>
      <c r="AS1780" s="4" t="s">
        <v>10587</v>
      </c>
      <c r="AU1780" s="5">
        <v>39034</v>
      </c>
      <c r="AX1780" s="5">
        <v>39038</v>
      </c>
      <c r="BE1780" s="4" t="s">
        <v>10588</v>
      </c>
      <c r="BF1780" s="4" t="s">
        <v>10589</v>
      </c>
      <c r="BI1780" s="4" t="s">
        <v>1669</v>
      </c>
      <c r="BM1780" s="4" t="s">
        <v>97</v>
      </c>
      <c r="BO1780" s="4" t="s">
        <v>97</v>
      </c>
      <c r="BU1780" s="4" t="s">
        <v>3819</v>
      </c>
      <c r="BW1780" s="4" t="s">
        <v>10590</v>
      </c>
      <c r="BY1780" s="4" t="s">
        <v>5956</v>
      </c>
      <c r="CA1780" s="6">
        <f>AX1780</f>
        <v>39038</v>
      </c>
      <c r="CB1780" s="7" t="str">
        <f>MID(BF1780,33,4)</f>
        <v>1826</v>
      </c>
    </row>
    <row r="1781" spans="1:80">
      <c r="A1781" s="12">
        <v>1827</v>
      </c>
      <c r="B1781" s="4">
        <v>2531</v>
      </c>
      <c r="C1781" s="4" t="s">
        <v>256</v>
      </c>
      <c r="E1781" s="4" t="s">
        <v>10591</v>
      </c>
      <c r="J1781" s="4" t="s">
        <v>10592</v>
      </c>
      <c r="P1781" s="4" t="s">
        <v>104</v>
      </c>
      <c r="S1781" s="4" t="s">
        <v>85</v>
      </c>
      <c r="V1781" s="4" t="s">
        <v>247</v>
      </c>
      <c r="Y1781" s="4" t="s">
        <v>87</v>
      </c>
      <c r="AD1781" s="4" t="s">
        <v>89</v>
      </c>
      <c r="AG1781" s="4" t="s">
        <v>10593</v>
      </c>
      <c r="AJ1781" s="4" t="s">
        <v>91</v>
      </c>
      <c r="AO1781" s="4" t="s">
        <v>250</v>
      </c>
      <c r="AR1781" s="4">
        <v>1954</v>
      </c>
      <c r="AS1781" s="4" t="s">
        <v>10594</v>
      </c>
      <c r="AU1781" s="5">
        <v>39037</v>
      </c>
      <c r="AX1781" s="5">
        <v>39038</v>
      </c>
      <c r="BE1781" s="4" t="s">
        <v>10595</v>
      </c>
      <c r="BF1781" s="4" t="s">
        <v>10596</v>
      </c>
      <c r="BI1781" s="4" t="s">
        <v>96</v>
      </c>
      <c r="BM1781" s="4" t="s">
        <v>97</v>
      </c>
      <c r="BO1781" s="4" t="s">
        <v>97</v>
      </c>
      <c r="BW1781" s="4" t="s">
        <v>10597</v>
      </c>
      <c r="BY1781" s="4" t="s">
        <v>10598</v>
      </c>
      <c r="CA1781" s="6">
        <f>AX1781</f>
        <v>39038</v>
      </c>
      <c r="CB1781" s="7" t="str">
        <f>MID(BF1781,33,4)</f>
        <v>1827</v>
      </c>
    </row>
    <row r="1782" spans="1:80">
      <c r="A1782" s="12">
        <v>1828</v>
      </c>
      <c r="B1782" s="4">
        <v>2532</v>
      </c>
      <c r="C1782" s="4" t="s">
        <v>256</v>
      </c>
      <c r="E1782" s="4" t="s">
        <v>10599</v>
      </c>
      <c r="J1782" s="4" t="s">
        <v>10085</v>
      </c>
      <c r="P1782" s="4" t="s">
        <v>104</v>
      </c>
      <c r="S1782" s="4" t="s">
        <v>85</v>
      </c>
      <c r="V1782" s="4" t="s">
        <v>758</v>
      </c>
      <c r="Y1782" s="4" t="s">
        <v>10087</v>
      </c>
      <c r="AD1782" s="4" t="s">
        <v>10600</v>
      </c>
      <c r="AG1782" s="4" t="s">
        <v>90</v>
      </c>
      <c r="AJ1782" s="4" t="s">
        <v>91</v>
      </c>
      <c r="AO1782" s="4" t="s">
        <v>250</v>
      </c>
      <c r="AR1782" s="4">
        <v>1944</v>
      </c>
      <c r="AS1782" s="4" t="s">
        <v>10601</v>
      </c>
      <c r="AU1782" s="5">
        <v>39037</v>
      </c>
      <c r="AX1782" s="5">
        <v>39038</v>
      </c>
      <c r="BE1782" s="4" t="s">
        <v>10602</v>
      </c>
      <c r="BF1782" s="4" t="s">
        <v>10603</v>
      </c>
      <c r="BI1782" s="4" t="s">
        <v>96</v>
      </c>
      <c r="BM1782" s="4" t="s">
        <v>97</v>
      </c>
      <c r="BO1782" s="4" t="s">
        <v>97</v>
      </c>
      <c r="BW1782" s="4" t="s">
        <v>10604</v>
      </c>
      <c r="BY1782" s="4" t="s">
        <v>10605</v>
      </c>
      <c r="CA1782" s="6">
        <f>AX1782</f>
        <v>39038</v>
      </c>
      <c r="CB1782" s="7" t="str">
        <f>MID(BF1782,33,4)</f>
        <v>1828</v>
      </c>
    </row>
    <row r="1783" spans="1:80">
      <c r="A1783" s="12">
        <v>1829</v>
      </c>
      <c r="B1783" s="4">
        <v>2534</v>
      </c>
      <c r="C1783" s="4" t="s">
        <v>256</v>
      </c>
      <c r="E1783" s="4" t="s">
        <v>10606</v>
      </c>
      <c r="J1783" s="4" t="s">
        <v>10085</v>
      </c>
      <c r="P1783" s="4" t="s">
        <v>104</v>
      </c>
      <c r="S1783" s="4" t="s">
        <v>250</v>
      </c>
      <c r="V1783" s="4" t="s">
        <v>10607</v>
      </c>
      <c r="Y1783" s="4" t="s">
        <v>87</v>
      </c>
      <c r="AD1783" s="4" t="s">
        <v>89</v>
      </c>
      <c r="AG1783" s="4" t="s">
        <v>483</v>
      </c>
      <c r="AJ1783" s="4" t="s">
        <v>129</v>
      </c>
      <c r="AO1783" s="4" t="s">
        <v>250</v>
      </c>
      <c r="AR1783" s="4">
        <v>1951</v>
      </c>
      <c r="AS1783" s="4" t="s">
        <v>10608</v>
      </c>
      <c r="AU1783" s="5">
        <v>39037</v>
      </c>
      <c r="AX1783" s="5">
        <v>39038</v>
      </c>
      <c r="BE1783" s="4" t="s">
        <v>10609</v>
      </c>
      <c r="BF1783" s="4" t="s">
        <v>10610</v>
      </c>
      <c r="BI1783" s="4" t="s">
        <v>96</v>
      </c>
      <c r="BM1783" s="4" t="s">
        <v>97</v>
      </c>
      <c r="BO1783" s="4" t="s">
        <v>97</v>
      </c>
      <c r="BW1783" s="4" t="s">
        <v>10611</v>
      </c>
      <c r="BY1783" s="4" t="s">
        <v>10612</v>
      </c>
      <c r="CA1783" s="6">
        <f>AX1783</f>
        <v>39038</v>
      </c>
      <c r="CB1783" s="7" t="str">
        <f>MID(BF1783,33,4)</f>
        <v>1829</v>
      </c>
    </row>
    <row r="1784" spans="1:80">
      <c r="A1784" s="12">
        <v>1830</v>
      </c>
      <c r="B1784" s="4">
        <v>2537</v>
      </c>
      <c r="C1784" s="4" t="s">
        <v>256</v>
      </c>
      <c r="E1784" s="4" t="s">
        <v>10618</v>
      </c>
      <c r="P1784" s="4" t="s">
        <v>104</v>
      </c>
      <c r="S1784" s="4" t="s">
        <v>85</v>
      </c>
      <c r="V1784" s="4" t="s">
        <v>454</v>
      </c>
      <c r="AD1784" s="4" t="s">
        <v>7869</v>
      </c>
      <c r="AJ1784" s="4" t="s">
        <v>109</v>
      </c>
      <c r="AR1784" s="4">
        <v>1990</v>
      </c>
      <c r="AT1784" s="4" t="s">
        <v>10619</v>
      </c>
      <c r="AV1784" s="5">
        <v>39035</v>
      </c>
      <c r="AX1784" s="5">
        <v>39038</v>
      </c>
      <c r="AY1784" s="5">
        <v>39038</v>
      </c>
      <c r="BE1784" s="4" t="s">
        <v>10620</v>
      </c>
      <c r="BF1784" s="4" t="s">
        <v>10621</v>
      </c>
      <c r="BG1784" s="4" t="s">
        <v>10621</v>
      </c>
      <c r="BM1784" s="4" t="s">
        <v>97</v>
      </c>
      <c r="BO1784" s="4" t="s">
        <v>97</v>
      </c>
      <c r="BU1784" s="4" t="s">
        <v>3819</v>
      </c>
      <c r="BW1784" s="4" t="s">
        <v>10622</v>
      </c>
      <c r="BY1784" s="4" t="s">
        <v>10623</v>
      </c>
      <c r="CA1784" s="6">
        <f>AX1784</f>
        <v>39038</v>
      </c>
      <c r="CB1784" s="7" t="str">
        <f>MID(BF1784,33,4)</f>
        <v>1830</v>
      </c>
    </row>
    <row r="1785" spans="1:80">
      <c r="A1785" s="12">
        <v>1831</v>
      </c>
      <c r="B1785" s="4">
        <v>2523</v>
      </c>
      <c r="C1785" s="4" t="s">
        <v>256</v>
      </c>
      <c r="E1785" s="4" t="s">
        <v>10624</v>
      </c>
      <c r="P1785" s="4" t="s">
        <v>104</v>
      </c>
      <c r="AA1785" s="4" t="s">
        <v>10625</v>
      </c>
      <c r="AD1785" s="4" t="s">
        <v>1202</v>
      </c>
      <c r="AJ1785" s="4" t="s">
        <v>129</v>
      </c>
      <c r="AS1785" s="4" t="s">
        <v>10626</v>
      </c>
      <c r="AU1785" s="5">
        <v>39038</v>
      </c>
      <c r="AX1785" s="5">
        <v>39039</v>
      </c>
      <c r="BE1785" s="4" t="s">
        <v>10525</v>
      </c>
      <c r="BF1785" s="4" t="s">
        <v>10627</v>
      </c>
      <c r="BM1785" s="4" t="s">
        <v>97</v>
      </c>
      <c r="BO1785" s="4" t="s">
        <v>97</v>
      </c>
      <c r="BY1785" s="4" t="s">
        <v>1207</v>
      </c>
      <c r="CA1785" s="6">
        <f>AX1785</f>
        <v>39039</v>
      </c>
      <c r="CB1785" s="7" t="str">
        <f>MID(BF1785,33,4)</f>
        <v>1831</v>
      </c>
    </row>
    <row r="1786" spans="1:80">
      <c r="A1786" s="12">
        <v>1832</v>
      </c>
      <c r="B1786" s="4">
        <v>2524</v>
      </c>
      <c r="C1786" s="4" t="s">
        <v>256</v>
      </c>
      <c r="E1786" s="4" t="s">
        <v>10628</v>
      </c>
      <c r="P1786" s="4" t="s">
        <v>104</v>
      </c>
      <c r="AA1786" s="4" t="s">
        <v>10629</v>
      </c>
      <c r="AD1786" s="4" t="s">
        <v>1811</v>
      </c>
      <c r="AJ1786" s="4" t="s">
        <v>129</v>
      </c>
      <c r="AS1786" s="4" t="s">
        <v>10630</v>
      </c>
      <c r="AU1786" s="5">
        <v>39038</v>
      </c>
      <c r="AX1786" s="5">
        <v>39039</v>
      </c>
      <c r="BE1786" s="4" t="s">
        <v>10458</v>
      </c>
      <c r="BF1786" s="4" t="s">
        <v>10631</v>
      </c>
      <c r="BM1786" s="4" t="s">
        <v>97</v>
      </c>
      <c r="BO1786" s="4" t="s">
        <v>97</v>
      </c>
      <c r="BW1786" s="4" t="s">
        <v>10632</v>
      </c>
      <c r="BY1786" s="4" t="s">
        <v>1207</v>
      </c>
      <c r="CA1786" s="6">
        <f>AX1786</f>
        <v>39039</v>
      </c>
      <c r="CB1786" s="7" t="str">
        <f>MID(BF1786,33,4)</f>
        <v>1832</v>
      </c>
    </row>
    <row r="1787" spans="1:80">
      <c r="A1787" s="12">
        <v>1833</v>
      </c>
      <c r="B1787" s="4">
        <v>2525</v>
      </c>
      <c r="C1787" s="4" t="s">
        <v>256</v>
      </c>
      <c r="E1787" s="4" t="s">
        <v>10633</v>
      </c>
      <c r="P1787" s="4" t="s">
        <v>104</v>
      </c>
      <c r="AA1787" s="4" t="s">
        <v>10634</v>
      </c>
      <c r="AD1787" s="4" t="s">
        <v>7869</v>
      </c>
      <c r="AJ1787" s="4" t="s">
        <v>119</v>
      </c>
      <c r="AS1787" s="4" t="s">
        <v>10635</v>
      </c>
      <c r="AU1787" s="5">
        <v>39038</v>
      </c>
      <c r="AX1787" s="5">
        <v>39039</v>
      </c>
      <c r="BE1787" s="4" t="s">
        <v>10458</v>
      </c>
      <c r="BF1787" s="4" t="s">
        <v>10636</v>
      </c>
      <c r="BM1787" s="4" t="s">
        <v>97</v>
      </c>
      <c r="BO1787" s="4" t="s">
        <v>97</v>
      </c>
      <c r="BY1787" s="4" t="s">
        <v>1207</v>
      </c>
      <c r="CA1787" s="6">
        <f>AX1787</f>
        <v>39039</v>
      </c>
      <c r="CB1787" s="7" t="str">
        <f>MID(BF1787,33,4)</f>
        <v>1833</v>
      </c>
    </row>
    <row r="1788" spans="1:80">
      <c r="A1788" s="12">
        <v>1834</v>
      </c>
      <c r="B1788" s="4">
        <v>2526</v>
      </c>
      <c r="C1788" s="4" t="s">
        <v>256</v>
      </c>
      <c r="E1788" s="4" t="s">
        <v>10637</v>
      </c>
      <c r="J1788" s="4" t="s">
        <v>10184</v>
      </c>
      <c r="S1788" s="4" t="s">
        <v>466</v>
      </c>
      <c r="V1788" s="4" t="s">
        <v>86</v>
      </c>
      <c r="Y1788" s="4" t="s">
        <v>10638</v>
      </c>
      <c r="AG1788" s="4" t="s">
        <v>405</v>
      </c>
      <c r="AJ1788" s="4" t="s">
        <v>91</v>
      </c>
      <c r="AO1788" s="4" t="s">
        <v>175</v>
      </c>
      <c r="AR1788" s="4">
        <v>1990</v>
      </c>
      <c r="AS1788" s="4" t="s">
        <v>10639</v>
      </c>
      <c r="AU1788" s="5">
        <v>39032</v>
      </c>
      <c r="AX1788" s="5">
        <v>39039</v>
      </c>
      <c r="BE1788" s="4" t="s">
        <v>10640</v>
      </c>
      <c r="BF1788" s="4" t="s">
        <v>10641</v>
      </c>
      <c r="BM1788" s="4" t="s">
        <v>97</v>
      </c>
      <c r="BO1788" s="4" t="s">
        <v>97</v>
      </c>
      <c r="BW1788" s="4" t="s">
        <v>10642</v>
      </c>
      <c r="BY1788" s="4" t="s">
        <v>10643</v>
      </c>
      <c r="CA1788" s="6">
        <f>AX1788</f>
        <v>39039</v>
      </c>
      <c r="CB1788" s="7" t="str">
        <f>MID(BF1788,33,4)</f>
        <v>1834</v>
      </c>
    </row>
    <row r="1789" spans="1:80">
      <c r="A1789" s="12">
        <v>1835</v>
      </c>
      <c r="B1789" s="4">
        <v>2520</v>
      </c>
      <c r="C1789" s="4" t="s">
        <v>256</v>
      </c>
      <c r="E1789" s="4" t="s">
        <v>10644</v>
      </c>
      <c r="P1789" s="4" t="s">
        <v>104</v>
      </c>
      <c r="AA1789" s="4" t="s">
        <v>10532</v>
      </c>
      <c r="AD1789" s="4" t="s">
        <v>9404</v>
      </c>
      <c r="AJ1789" s="4" t="s">
        <v>129</v>
      </c>
      <c r="AS1789" s="4" t="s">
        <v>10645</v>
      </c>
      <c r="AU1789" s="5">
        <v>39038</v>
      </c>
      <c r="AX1789" s="5">
        <v>39039</v>
      </c>
      <c r="BE1789" s="4" t="s">
        <v>10458</v>
      </c>
      <c r="BF1789" s="4" t="s">
        <v>10646</v>
      </c>
      <c r="BM1789" s="4" t="s">
        <v>97</v>
      </c>
      <c r="BO1789" s="4" t="s">
        <v>97</v>
      </c>
      <c r="BY1789" s="4" t="s">
        <v>1207</v>
      </c>
      <c r="CA1789" s="6">
        <f>AX1789</f>
        <v>39039</v>
      </c>
      <c r="CB1789" s="7" t="str">
        <f>MID(BF1789,33,4)</f>
        <v>1835</v>
      </c>
    </row>
    <row r="1790" spans="1:80">
      <c r="A1790" s="12">
        <v>1836</v>
      </c>
      <c r="B1790" s="4">
        <v>2522</v>
      </c>
      <c r="C1790" s="4" t="s">
        <v>256</v>
      </c>
      <c r="E1790" s="4" t="s">
        <v>10647</v>
      </c>
      <c r="P1790" s="4" t="s">
        <v>104</v>
      </c>
      <c r="AA1790" s="4" t="s">
        <v>10648</v>
      </c>
      <c r="AD1790" s="4" t="s">
        <v>2328</v>
      </c>
      <c r="AJ1790" s="4" t="s">
        <v>129</v>
      </c>
      <c r="AS1790" s="4" t="s">
        <v>10649</v>
      </c>
      <c r="AU1790" s="5">
        <v>39038</v>
      </c>
      <c r="AX1790" s="5">
        <v>39039</v>
      </c>
      <c r="BE1790" s="4" t="s">
        <v>10458</v>
      </c>
      <c r="BF1790" s="4" t="s">
        <v>10650</v>
      </c>
      <c r="BM1790" s="4" t="s">
        <v>97</v>
      </c>
      <c r="BO1790" s="4" t="s">
        <v>97</v>
      </c>
      <c r="BY1790" s="4" t="s">
        <v>1207</v>
      </c>
      <c r="CA1790" s="6">
        <f>AX1790</f>
        <v>39039</v>
      </c>
      <c r="CB1790" s="7" t="str">
        <f>MID(BF1790,33,4)</f>
        <v>1836</v>
      </c>
    </row>
    <row r="1791" spans="1:80">
      <c r="A1791" s="12">
        <v>1837</v>
      </c>
      <c r="B1791" s="4">
        <v>2521</v>
      </c>
      <c r="C1791" s="4" t="s">
        <v>256</v>
      </c>
      <c r="E1791" s="4" t="s">
        <v>10651</v>
      </c>
      <c r="J1791" s="4" t="s">
        <v>10652</v>
      </c>
      <c r="S1791" s="4" t="s">
        <v>246</v>
      </c>
      <c r="V1791" s="4" t="s">
        <v>625</v>
      </c>
      <c r="Y1791" s="4" t="s">
        <v>530</v>
      </c>
      <c r="AA1791" s="4" t="s">
        <v>10653</v>
      </c>
      <c r="AD1791" s="4" t="s">
        <v>394</v>
      </c>
      <c r="AJ1791" s="4" t="s">
        <v>109</v>
      </c>
      <c r="AO1791" s="4" t="s">
        <v>250</v>
      </c>
      <c r="AS1791" s="4" t="s">
        <v>10654</v>
      </c>
      <c r="AU1791" s="5">
        <v>38995</v>
      </c>
      <c r="AX1791" s="5">
        <v>39042</v>
      </c>
      <c r="BE1791" s="5" t="s">
        <v>10655</v>
      </c>
      <c r="BF1791" s="4" t="s">
        <v>10656</v>
      </c>
      <c r="BI1791" s="4" t="s">
        <v>96</v>
      </c>
      <c r="BM1791" s="4" t="s">
        <v>97</v>
      </c>
      <c r="BO1791" s="4" t="s">
        <v>97</v>
      </c>
      <c r="BW1791" s="4" t="s">
        <v>10657</v>
      </c>
      <c r="BY1791" s="4" t="s">
        <v>10658</v>
      </c>
      <c r="CA1791" s="6">
        <f>AX1791</f>
        <v>39042</v>
      </c>
      <c r="CB1791" s="7" t="str">
        <f>MID(BF1791,33,4)</f>
        <v>1837</v>
      </c>
    </row>
    <row r="1792" spans="1:80">
      <c r="A1792" s="12">
        <v>1838</v>
      </c>
      <c r="B1792" s="4">
        <v>2538</v>
      </c>
      <c r="C1792" s="4" t="s">
        <v>256</v>
      </c>
      <c r="E1792" s="4" t="s">
        <v>10659</v>
      </c>
      <c r="J1792" s="4" t="s">
        <v>3562</v>
      </c>
      <c r="S1792" s="4" t="s">
        <v>155</v>
      </c>
      <c r="V1792" s="4" t="s">
        <v>2481</v>
      </c>
      <c r="Y1792" s="4" t="s">
        <v>87</v>
      </c>
      <c r="AA1792" s="4" t="s">
        <v>10660</v>
      </c>
      <c r="AD1792" s="4" t="s">
        <v>1352</v>
      </c>
      <c r="AG1792" s="4" t="s">
        <v>455</v>
      </c>
      <c r="AJ1792" s="4" t="s">
        <v>91</v>
      </c>
      <c r="AO1792" s="4" t="s">
        <v>92</v>
      </c>
      <c r="AR1792" s="4">
        <v>1992</v>
      </c>
      <c r="AS1792" s="4" t="s">
        <v>10661</v>
      </c>
      <c r="AU1792" s="5">
        <v>39008</v>
      </c>
      <c r="AX1792" s="5">
        <v>39042</v>
      </c>
      <c r="BE1792" s="4" t="s">
        <v>10662</v>
      </c>
      <c r="BF1792" s="4" t="s">
        <v>10663</v>
      </c>
      <c r="BI1792" s="4" t="s">
        <v>96</v>
      </c>
      <c r="BM1792" s="4" t="s">
        <v>97</v>
      </c>
      <c r="BO1792" s="4" t="s">
        <v>97</v>
      </c>
      <c r="BW1792" s="4" t="s">
        <v>10664</v>
      </c>
      <c r="BY1792" s="4" t="s">
        <v>10665</v>
      </c>
      <c r="CA1792" s="6">
        <f>AX1792</f>
        <v>39042</v>
      </c>
      <c r="CB1792" s="7" t="str">
        <f>MID(BF1792,33,4)</f>
        <v>1838</v>
      </c>
    </row>
    <row r="1793" spans="1:80">
      <c r="A1793" s="12">
        <v>1839</v>
      </c>
      <c r="B1793" s="4">
        <v>2539</v>
      </c>
      <c r="C1793" s="4" t="s">
        <v>256</v>
      </c>
      <c r="E1793" s="4" t="s">
        <v>10666</v>
      </c>
      <c r="J1793" s="4" t="s">
        <v>10652</v>
      </c>
      <c r="S1793" s="4" t="s">
        <v>246</v>
      </c>
      <c r="V1793" s="4" t="s">
        <v>625</v>
      </c>
      <c r="Y1793" s="4" t="s">
        <v>10667</v>
      </c>
      <c r="AA1793" s="4" t="s">
        <v>10668</v>
      </c>
      <c r="AD1793" s="4" t="s">
        <v>394</v>
      </c>
      <c r="AJ1793" s="4" t="s">
        <v>109</v>
      </c>
      <c r="AS1793" s="4" t="s">
        <v>10669</v>
      </c>
      <c r="AU1793" s="5">
        <v>38993</v>
      </c>
      <c r="AX1793" s="5">
        <v>39049</v>
      </c>
      <c r="BE1793" s="5" t="s">
        <v>10670</v>
      </c>
      <c r="BF1793" s="4" t="s">
        <v>10671</v>
      </c>
      <c r="BI1793" s="4" t="s">
        <v>96</v>
      </c>
      <c r="BM1793" s="4" t="s">
        <v>97</v>
      </c>
      <c r="BO1793" s="4" t="s">
        <v>97</v>
      </c>
      <c r="BW1793" s="4" t="s">
        <v>10672</v>
      </c>
      <c r="BY1793" s="4" t="s">
        <v>10658</v>
      </c>
      <c r="CA1793" s="6">
        <f>AX1793</f>
        <v>39049</v>
      </c>
      <c r="CB1793" s="7" t="str">
        <f>MID(BF1793,33,4)</f>
        <v>1839</v>
      </c>
    </row>
    <row r="1794" spans="1:80">
      <c r="A1794" s="12">
        <v>1840</v>
      </c>
      <c r="B1794" s="4">
        <v>2555</v>
      </c>
      <c r="C1794" s="4" t="s">
        <v>256</v>
      </c>
      <c r="E1794" s="4" t="s">
        <v>10673</v>
      </c>
      <c r="J1794" s="4" t="s">
        <v>3562</v>
      </c>
      <c r="AJ1794" s="4" t="s">
        <v>119</v>
      </c>
      <c r="AR1794" s="5">
        <v>32449</v>
      </c>
      <c r="AS1794" s="4" t="s">
        <v>10674</v>
      </c>
      <c r="AU1794" s="5">
        <v>39049</v>
      </c>
      <c r="AX1794" s="5">
        <v>39049</v>
      </c>
      <c r="BE1794" s="4" t="s">
        <v>10675</v>
      </c>
      <c r="BF1794" s="4" t="s">
        <v>10676</v>
      </c>
      <c r="BM1794" s="4" t="s">
        <v>97</v>
      </c>
      <c r="BO1794" s="4" t="s">
        <v>97</v>
      </c>
      <c r="BW1794" s="4" t="s">
        <v>10677</v>
      </c>
      <c r="BY1794" s="4" t="s">
        <v>10678</v>
      </c>
      <c r="CA1794" s="6">
        <f>AX1794</f>
        <v>39049</v>
      </c>
      <c r="CB1794" s="7" t="str">
        <f>MID(BF1794,33,4)</f>
        <v>1840</v>
      </c>
    </row>
    <row r="1795" spans="1:80">
      <c r="A1795" s="12">
        <v>1841</v>
      </c>
      <c r="B1795" s="4">
        <v>2556</v>
      </c>
      <c r="C1795" s="4" t="s">
        <v>256</v>
      </c>
      <c r="E1795" s="4" t="s">
        <v>10679</v>
      </c>
      <c r="J1795" s="4" t="s">
        <v>3562</v>
      </c>
      <c r="AA1795" s="4" t="s">
        <v>10680</v>
      </c>
      <c r="AD1795" s="4" t="s">
        <v>1352</v>
      </c>
      <c r="AJ1795" s="4" t="s">
        <v>925</v>
      </c>
      <c r="AO1795" s="4" t="s">
        <v>250</v>
      </c>
      <c r="AR1795" s="4">
        <v>1992</v>
      </c>
      <c r="AS1795" s="4" t="s">
        <v>10681</v>
      </c>
      <c r="AU1795" s="5">
        <v>39049</v>
      </c>
      <c r="AX1795" s="5">
        <v>39049</v>
      </c>
      <c r="BE1795" s="4" t="s">
        <v>10682</v>
      </c>
      <c r="BF1795" s="4" t="s">
        <v>10683</v>
      </c>
      <c r="BM1795" s="4" t="s">
        <v>97</v>
      </c>
      <c r="BO1795" s="4" t="s">
        <v>97</v>
      </c>
      <c r="BW1795" s="4" t="s">
        <v>10684</v>
      </c>
      <c r="BY1795" s="4" t="s">
        <v>10685</v>
      </c>
      <c r="CA1795" s="6">
        <f>AX1795</f>
        <v>39049</v>
      </c>
      <c r="CB1795" s="7" t="str">
        <f>MID(BF1795,33,4)</f>
        <v>1841</v>
      </c>
    </row>
    <row r="1796" spans="1:80">
      <c r="A1796" s="12">
        <v>1842</v>
      </c>
      <c r="B1796" s="4">
        <v>2554</v>
      </c>
      <c r="C1796" s="4" t="s">
        <v>256</v>
      </c>
      <c r="E1796" s="4" t="s">
        <v>10686</v>
      </c>
      <c r="J1796" s="4" t="s">
        <v>3562</v>
      </c>
      <c r="AJ1796" s="4" t="s">
        <v>109</v>
      </c>
      <c r="AS1796" s="4" t="s">
        <v>10687</v>
      </c>
      <c r="AU1796" s="5">
        <v>39049</v>
      </c>
      <c r="AX1796" s="5">
        <v>39049</v>
      </c>
      <c r="BE1796" s="4" t="s">
        <v>10688</v>
      </c>
      <c r="BF1796" s="4" t="s">
        <v>10689</v>
      </c>
      <c r="BM1796" s="4" t="s">
        <v>97</v>
      </c>
      <c r="BO1796" s="4" t="s">
        <v>97</v>
      </c>
      <c r="BW1796" s="4" t="s">
        <v>10690</v>
      </c>
      <c r="BY1796" s="4" t="s">
        <v>10691</v>
      </c>
      <c r="CA1796" s="6">
        <f>AX1796</f>
        <v>39049</v>
      </c>
      <c r="CB1796" s="7" t="str">
        <f>MID(BF1796,33,4)</f>
        <v>1842</v>
      </c>
    </row>
    <row r="1797" spans="1:80">
      <c r="A1797" s="12">
        <v>1843</v>
      </c>
      <c r="B1797" s="4">
        <v>2541</v>
      </c>
      <c r="C1797" s="4" t="s">
        <v>256</v>
      </c>
      <c r="E1797" s="4" t="s">
        <v>10692</v>
      </c>
      <c r="S1797" s="4" t="s">
        <v>85</v>
      </c>
      <c r="V1797" s="4" t="s">
        <v>86</v>
      </c>
      <c r="AD1797" s="4" t="s">
        <v>89</v>
      </c>
      <c r="AG1797" s="4" t="s">
        <v>118</v>
      </c>
      <c r="AJ1797" s="4" t="s">
        <v>129</v>
      </c>
      <c r="AO1797" s="4" t="s">
        <v>110</v>
      </c>
      <c r="AR1797" s="4">
        <v>1990</v>
      </c>
      <c r="AS1797" s="4" t="s">
        <v>10693</v>
      </c>
      <c r="AU1797" s="5">
        <v>39043</v>
      </c>
      <c r="AX1797" s="5">
        <v>39049</v>
      </c>
      <c r="BF1797" s="4" t="s">
        <v>10694</v>
      </c>
      <c r="BM1797" s="4" t="s">
        <v>97</v>
      </c>
      <c r="BO1797" s="4" t="s">
        <v>97</v>
      </c>
      <c r="BW1797" s="4" t="s">
        <v>10695</v>
      </c>
      <c r="BY1797" s="4" t="s">
        <v>10696</v>
      </c>
      <c r="CA1797" s="6">
        <f>AX1797</f>
        <v>39049</v>
      </c>
      <c r="CB1797" s="7" t="str">
        <f>MID(BF1797,33,4)</f>
        <v>1843</v>
      </c>
    </row>
    <row r="1798" spans="1:80">
      <c r="A1798" s="12">
        <v>1844</v>
      </c>
      <c r="B1798" s="4">
        <v>2540</v>
      </c>
      <c r="C1798" s="4" t="s">
        <v>256</v>
      </c>
      <c r="E1798" s="4" t="s">
        <v>10697</v>
      </c>
      <c r="K1798" s="4" t="s">
        <v>10692</v>
      </c>
      <c r="S1798" s="4" t="s">
        <v>85</v>
      </c>
      <c r="V1798" s="4" t="s">
        <v>86</v>
      </c>
      <c r="AD1798" s="4" t="s">
        <v>10698</v>
      </c>
      <c r="AG1798" s="4" t="s">
        <v>90</v>
      </c>
      <c r="AJ1798" s="4" t="s">
        <v>109</v>
      </c>
      <c r="AO1798" s="4" t="s">
        <v>10699</v>
      </c>
      <c r="AR1798" s="4">
        <v>1989</v>
      </c>
      <c r="AT1798" s="4" t="s">
        <v>10700</v>
      </c>
      <c r="AV1798" s="5">
        <v>39024</v>
      </c>
      <c r="AX1798" s="5">
        <v>39049</v>
      </c>
      <c r="AY1798" s="5">
        <v>39049</v>
      </c>
      <c r="BF1798" s="4" t="s">
        <v>10701</v>
      </c>
      <c r="BG1798" s="4" t="s">
        <v>10701</v>
      </c>
      <c r="BM1798" s="4" t="s">
        <v>97</v>
      </c>
      <c r="BO1798" s="4" t="s">
        <v>97</v>
      </c>
      <c r="BU1798" s="4" t="s">
        <v>10702</v>
      </c>
      <c r="BW1798" s="4" t="s">
        <v>10703</v>
      </c>
      <c r="BY1798" s="4" t="s">
        <v>10704</v>
      </c>
      <c r="CA1798" s="6">
        <f>AX1798</f>
        <v>39049</v>
      </c>
      <c r="CB1798" s="7" t="str">
        <f>MID(BF1798,33,4)</f>
        <v>1844</v>
      </c>
    </row>
    <row r="1799" spans="1:80">
      <c r="A1799" s="12">
        <v>1845</v>
      </c>
      <c r="B1799" s="4">
        <v>2557</v>
      </c>
      <c r="C1799" s="4" t="s">
        <v>256</v>
      </c>
      <c r="E1799" s="4" t="s">
        <v>10705</v>
      </c>
      <c r="J1799" s="4" t="s">
        <v>3562</v>
      </c>
      <c r="AS1799" s="4" t="s">
        <v>10706</v>
      </c>
      <c r="AU1799" s="5">
        <v>39049</v>
      </c>
      <c r="AX1799" s="5">
        <v>39050</v>
      </c>
      <c r="BE1799" s="4" t="s">
        <v>10707</v>
      </c>
      <c r="BF1799" s="4" t="s">
        <v>10708</v>
      </c>
      <c r="BM1799" s="4" t="s">
        <v>97</v>
      </c>
      <c r="BO1799" s="4" t="s">
        <v>97</v>
      </c>
      <c r="BW1799" s="4" t="s">
        <v>10709</v>
      </c>
      <c r="BY1799" s="4" t="s">
        <v>10710</v>
      </c>
      <c r="CA1799" s="6">
        <f>AX1799</f>
        <v>39050</v>
      </c>
      <c r="CB1799" s="7" t="str">
        <f>MID(BF1799,33,4)</f>
        <v>1845</v>
      </c>
    </row>
    <row r="1800" spans="1:80">
      <c r="A1800" s="12">
        <v>1846</v>
      </c>
      <c r="B1800" s="4">
        <v>2558</v>
      </c>
      <c r="C1800" s="4" t="s">
        <v>256</v>
      </c>
      <c r="E1800" s="4" t="s">
        <v>10711</v>
      </c>
      <c r="J1800" s="4" t="s">
        <v>3562</v>
      </c>
      <c r="AR1800" s="4">
        <v>1992</v>
      </c>
      <c r="AS1800" s="4" t="s">
        <v>10712</v>
      </c>
      <c r="AU1800" s="5">
        <v>39049</v>
      </c>
      <c r="AX1800" s="5">
        <v>39050</v>
      </c>
      <c r="BE1800" s="4" t="s">
        <v>10713</v>
      </c>
      <c r="BF1800" s="4" t="s">
        <v>10714</v>
      </c>
      <c r="BM1800" s="4" t="s">
        <v>97</v>
      </c>
      <c r="BO1800" s="4" t="s">
        <v>97</v>
      </c>
      <c r="BW1800" s="4" t="s">
        <v>10715</v>
      </c>
      <c r="BY1800" s="4" t="s">
        <v>10716</v>
      </c>
      <c r="CA1800" s="6">
        <f>AX1800</f>
        <v>39050</v>
      </c>
      <c r="CB1800" s="7" t="str">
        <f>MID(BF1800,33,4)</f>
        <v>1846</v>
      </c>
    </row>
    <row r="1801" spans="1:80">
      <c r="A1801" s="12">
        <v>1847</v>
      </c>
      <c r="B1801" s="4">
        <v>2568</v>
      </c>
      <c r="C1801" s="4" t="s">
        <v>256</v>
      </c>
      <c r="E1801" s="4" t="s">
        <v>10717</v>
      </c>
      <c r="K1801" s="4" t="s">
        <v>10718</v>
      </c>
      <c r="S1801" s="4" t="s">
        <v>85</v>
      </c>
      <c r="V1801" s="4" t="s">
        <v>6022</v>
      </c>
      <c r="Y1801" s="4" t="s">
        <v>87</v>
      </c>
      <c r="AA1801" s="4" t="s">
        <v>10719</v>
      </c>
      <c r="AD1801" s="4" t="s">
        <v>89</v>
      </c>
      <c r="AG1801" s="4" t="s">
        <v>282</v>
      </c>
      <c r="AJ1801" s="4" t="s">
        <v>129</v>
      </c>
      <c r="AO1801" s="4" t="s">
        <v>10720</v>
      </c>
      <c r="AR1801" s="4" t="s">
        <v>8869</v>
      </c>
      <c r="AT1801" s="4" t="s">
        <v>10721</v>
      </c>
      <c r="AV1801" s="5">
        <v>39040</v>
      </c>
      <c r="AX1801" s="5">
        <v>39050</v>
      </c>
      <c r="AY1801" s="5">
        <v>39050</v>
      </c>
      <c r="BE1801" s="4" t="s">
        <v>10722</v>
      </c>
      <c r="BF1801" s="4" t="s">
        <v>10723</v>
      </c>
      <c r="BG1801" s="4" t="s">
        <v>10723</v>
      </c>
      <c r="BI1801" s="4" t="s">
        <v>96</v>
      </c>
      <c r="BM1801" s="4" t="s">
        <v>97</v>
      </c>
      <c r="BO1801" s="4" t="s">
        <v>97</v>
      </c>
      <c r="BU1801" s="4" t="s">
        <v>10724</v>
      </c>
      <c r="BW1801" s="4" t="s">
        <v>10725</v>
      </c>
      <c r="BY1801" s="4" t="s">
        <v>10726</v>
      </c>
      <c r="CA1801" s="6">
        <f>AX1801</f>
        <v>39050</v>
      </c>
      <c r="CB1801" s="7" t="str">
        <f>MID(BF1801,33,4)</f>
        <v>1847</v>
      </c>
    </row>
    <row r="1802" spans="1:80">
      <c r="A1802" s="12">
        <v>1848</v>
      </c>
      <c r="B1802" s="4">
        <v>2567</v>
      </c>
      <c r="C1802" s="4" t="s">
        <v>256</v>
      </c>
      <c r="E1802" s="4" t="s">
        <v>10727</v>
      </c>
      <c r="V1802" s="4" t="s">
        <v>454</v>
      </c>
      <c r="AG1802" s="4" t="s">
        <v>118</v>
      </c>
      <c r="AJ1802" s="4" t="s">
        <v>129</v>
      </c>
      <c r="AO1802" s="4" t="s">
        <v>4479</v>
      </c>
      <c r="AR1802" s="4">
        <v>1992</v>
      </c>
      <c r="AS1802" s="4" t="s">
        <v>10728</v>
      </c>
      <c r="AU1802" s="5">
        <v>38993</v>
      </c>
      <c r="AX1802" s="5">
        <v>39051</v>
      </c>
      <c r="BF1802" s="4" t="s">
        <v>10729</v>
      </c>
      <c r="BM1802" s="4" t="s">
        <v>97</v>
      </c>
      <c r="BO1802" s="4" t="s">
        <v>97</v>
      </c>
      <c r="BY1802" s="4" t="s">
        <v>10730</v>
      </c>
      <c r="CA1802" s="6">
        <f>AX1802</f>
        <v>39051</v>
      </c>
      <c r="CB1802" s="7" t="str">
        <f>MID(BF1802,33,4)</f>
        <v>1848</v>
      </c>
    </row>
    <row r="1803" spans="1:80">
      <c r="A1803" s="12">
        <v>1849</v>
      </c>
      <c r="B1803" s="4">
        <v>2571</v>
      </c>
      <c r="C1803" s="4" t="s">
        <v>256</v>
      </c>
      <c r="E1803" s="4" t="s">
        <v>10731</v>
      </c>
      <c r="V1803" s="4" t="s">
        <v>10732</v>
      </c>
      <c r="AG1803" s="4" t="s">
        <v>483</v>
      </c>
      <c r="AJ1803" s="4" t="s">
        <v>109</v>
      </c>
      <c r="AO1803" s="4" t="s">
        <v>1721</v>
      </c>
      <c r="AR1803" s="4">
        <v>1984</v>
      </c>
      <c r="AS1803" s="4" t="s">
        <v>10733</v>
      </c>
      <c r="AU1803" s="5">
        <v>39050</v>
      </c>
      <c r="AX1803" s="5">
        <v>39051</v>
      </c>
      <c r="BE1803" s="4" t="s">
        <v>10734</v>
      </c>
      <c r="BF1803" s="4" t="s">
        <v>10735</v>
      </c>
      <c r="BI1803" s="4" t="s">
        <v>96</v>
      </c>
      <c r="BM1803" s="4" t="s">
        <v>97</v>
      </c>
      <c r="BO1803" s="4" t="s">
        <v>97</v>
      </c>
      <c r="BW1803" s="4" t="s">
        <v>10736</v>
      </c>
      <c r="BY1803" s="4" t="s">
        <v>10737</v>
      </c>
      <c r="CA1803" s="6">
        <f>AX1803</f>
        <v>39051</v>
      </c>
      <c r="CB1803" s="7" t="str">
        <f>MID(BF1803,33,4)</f>
        <v>1849</v>
      </c>
    </row>
    <row r="1804" spans="1:80">
      <c r="A1804" s="12">
        <v>1850</v>
      </c>
      <c r="B1804" s="4">
        <v>2572</v>
      </c>
      <c r="C1804" s="4" t="s">
        <v>256</v>
      </c>
      <c r="E1804" s="4" t="s">
        <v>10738</v>
      </c>
      <c r="V1804" s="4" t="s">
        <v>6153</v>
      </c>
      <c r="Y1804" s="4" t="s">
        <v>10739</v>
      </c>
      <c r="AA1804" s="4" t="s">
        <v>10740</v>
      </c>
      <c r="AD1804" s="4" t="s">
        <v>10741</v>
      </c>
      <c r="AG1804" s="4" t="s">
        <v>10742</v>
      </c>
      <c r="AJ1804" s="4" t="s">
        <v>109</v>
      </c>
      <c r="AO1804" s="4" t="s">
        <v>1721</v>
      </c>
      <c r="AR1804" s="4">
        <v>1991</v>
      </c>
      <c r="AS1804" s="4" t="s">
        <v>10743</v>
      </c>
      <c r="AU1804" s="5">
        <v>39050</v>
      </c>
      <c r="AX1804" s="5">
        <v>39051</v>
      </c>
      <c r="BE1804" s="4" t="s">
        <v>10744</v>
      </c>
      <c r="BF1804" s="4" t="s">
        <v>10745</v>
      </c>
      <c r="BI1804" s="4" t="s">
        <v>1669</v>
      </c>
      <c r="BM1804" s="4" t="s">
        <v>97</v>
      </c>
      <c r="BO1804" s="4" t="s">
        <v>97</v>
      </c>
      <c r="BW1804" s="4" t="s">
        <v>10746</v>
      </c>
      <c r="BY1804" s="4" t="s">
        <v>10747</v>
      </c>
      <c r="CA1804" s="6">
        <f>AX1804</f>
        <v>39051</v>
      </c>
      <c r="CB1804" s="7" t="str">
        <f>MID(BF1804,33,4)</f>
        <v>1850</v>
      </c>
    </row>
    <row r="1805" spans="1:80">
      <c r="A1805" s="12">
        <v>1851</v>
      </c>
      <c r="B1805" s="4">
        <v>2573</v>
      </c>
      <c r="C1805" s="4" t="s">
        <v>256</v>
      </c>
      <c r="AT1805" s="4" t="s">
        <v>10755</v>
      </c>
      <c r="AV1805" s="4" t="s">
        <v>10524</v>
      </c>
      <c r="AX1805" s="5">
        <v>39051</v>
      </c>
      <c r="AY1805" s="5">
        <v>39051</v>
      </c>
      <c r="BF1805" s="4" t="s">
        <v>10756</v>
      </c>
      <c r="BG1805" s="4" t="s">
        <v>10756</v>
      </c>
      <c r="BM1805" s="4" t="s">
        <v>97</v>
      </c>
      <c r="BO1805" s="4" t="s">
        <v>97</v>
      </c>
      <c r="BX1805" s="4" t="s">
        <v>10757</v>
      </c>
      <c r="CA1805" s="6">
        <f>AX1805</f>
        <v>39051</v>
      </c>
      <c r="CB1805" s="7" t="str">
        <f>MID(BF1805,33,4)</f>
        <v>1851</v>
      </c>
    </row>
    <row r="1806" spans="1:80">
      <c r="A1806" s="12">
        <v>1852</v>
      </c>
      <c r="B1806" s="4">
        <v>2566</v>
      </c>
      <c r="C1806" s="4" t="s">
        <v>256</v>
      </c>
      <c r="AJ1806" s="4" t="s">
        <v>91</v>
      </c>
      <c r="AR1806" s="4">
        <v>1991</v>
      </c>
      <c r="AS1806" s="4" t="s">
        <v>10748</v>
      </c>
      <c r="AX1806" s="5">
        <v>39051</v>
      </c>
      <c r="BF1806" s="4" t="s">
        <v>10749</v>
      </c>
      <c r="BM1806" s="4" t="s">
        <v>97</v>
      </c>
      <c r="BO1806" s="4" t="s">
        <v>97</v>
      </c>
      <c r="BY1806" s="4" t="s">
        <v>10750</v>
      </c>
      <c r="CA1806" s="6">
        <f>AX1806</f>
        <v>39051</v>
      </c>
      <c r="CB1806" s="7" t="str">
        <f>MID(BF1806,33,4)</f>
        <v>1852</v>
      </c>
    </row>
    <row r="1807" spans="1:80">
      <c r="A1807" s="12">
        <v>1853</v>
      </c>
      <c r="B1807" s="4">
        <v>2570</v>
      </c>
      <c r="C1807" s="4" t="s">
        <v>256</v>
      </c>
      <c r="E1807" s="4" t="s">
        <v>10751</v>
      </c>
      <c r="AD1807" s="4" t="s">
        <v>8596</v>
      </c>
      <c r="AJ1807" s="4" t="s">
        <v>109</v>
      </c>
      <c r="AO1807" s="4" t="s">
        <v>250</v>
      </c>
      <c r="AR1807" s="4">
        <v>1992</v>
      </c>
      <c r="AS1807" s="4" t="s">
        <v>10752</v>
      </c>
      <c r="AU1807" s="5">
        <v>39050</v>
      </c>
      <c r="AX1807" s="5">
        <v>39051</v>
      </c>
      <c r="BF1807" s="4" t="s">
        <v>10753</v>
      </c>
      <c r="BI1807" s="4" t="s">
        <v>96</v>
      </c>
      <c r="BM1807" s="4" t="s">
        <v>97</v>
      </c>
      <c r="BO1807" s="4" t="s">
        <v>97</v>
      </c>
      <c r="BY1807" s="4" t="s">
        <v>10754</v>
      </c>
      <c r="CA1807" s="6">
        <f>AX1807</f>
        <v>39051</v>
      </c>
      <c r="CB1807" s="7" t="str">
        <f>MID(BF1807,33,4)</f>
        <v>1853</v>
      </c>
    </row>
    <row r="1808" spans="1:80">
      <c r="A1808" s="12">
        <v>1854</v>
      </c>
      <c r="B1808" s="4">
        <v>2594</v>
      </c>
      <c r="C1808" s="4" t="s">
        <v>256</v>
      </c>
      <c r="E1808" s="4" t="s">
        <v>10758</v>
      </c>
      <c r="S1808" s="4" t="s">
        <v>85</v>
      </c>
      <c r="V1808" s="4" t="s">
        <v>625</v>
      </c>
      <c r="Y1808" s="4" t="s">
        <v>3516</v>
      </c>
      <c r="AA1808" s="4" t="s">
        <v>2050</v>
      </c>
      <c r="AD1808" s="4" t="s">
        <v>349</v>
      </c>
      <c r="AG1808" s="4" t="s">
        <v>10759</v>
      </c>
      <c r="AJ1808" s="4" t="s">
        <v>109</v>
      </c>
      <c r="AO1808" s="4" t="s">
        <v>92</v>
      </c>
      <c r="AR1808" s="4">
        <v>1982</v>
      </c>
      <c r="AS1808" s="4" t="s">
        <v>10760</v>
      </c>
      <c r="AU1808" s="5">
        <v>39051</v>
      </c>
      <c r="AX1808" s="5">
        <v>39052</v>
      </c>
      <c r="BE1808" s="4" t="s">
        <v>10761</v>
      </c>
      <c r="BF1808" s="4" t="s">
        <v>10762</v>
      </c>
      <c r="BI1808" s="4" t="s">
        <v>96</v>
      </c>
      <c r="BM1808" s="4" t="s">
        <v>97</v>
      </c>
      <c r="BO1808" s="4" t="s">
        <v>97</v>
      </c>
      <c r="BW1808" s="4" t="s">
        <v>10763</v>
      </c>
      <c r="BY1808" s="4" t="s">
        <v>10764</v>
      </c>
      <c r="CA1808" s="6">
        <f>AX1808</f>
        <v>39052</v>
      </c>
      <c r="CB1808" s="7" t="str">
        <f>MID(BF1808,33,4)</f>
        <v>1854</v>
      </c>
    </row>
    <row r="1809" spans="1:80">
      <c r="A1809" s="12">
        <v>1855</v>
      </c>
      <c r="B1809" s="4">
        <v>2587</v>
      </c>
      <c r="C1809" s="4" t="s">
        <v>256</v>
      </c>
      <c r="V1809" s="4" t="s">
        <v>625</v>
      </c>
      <c r="AS1809" s="4" t="s">
        <v>10765</v>
      </c>
      <c r="AU1809" s="5">
        <v>39051</v>
      </c>
      <c r="AX1809" s="5">
        <v>39052</v>
      </c>
      <c r="BE1809" s="4" t="s">
        <v>10766</v>
      </c>
      <c r="BF1809" s="4" t="s">
        <v>10767</v>
      </c>
      <c r="BM1809" s="4" t="s">
        <v>97</v>
      </c>
      <c r="BO1809" s="4" t="s">
        <v>97</v>
      </c>
      <c r="BY1809" s="4" t="s">
        <v>10768</v>
      </c>
      <c r="CA1809" s="6">
        <f>AX1809</f>
        <v>39052</v>
      </c>
      <c r="CB1809" s="7" t="str">
        <f>MID(BF1809,33,4)</f>
        <v>1855</v>
      </c>
    </row>
    <row r="1810" spans="1:80">
      <c r="A1810" s="12">
        <v>1856</v>
      </c>
      <c r="B1810" s="4">
        <v>2591</v>
      </c>
      <c r="C1810" s="4" t="s">
        <v>256</v>
      </c>
      <c r="E1810" s="4" t="s">
        <v>10758</v>
      </c>
      <c r="S1810" s="4" t="s">
        <v>85</v>
      </c>
      <c r="V1810" s="4" t="s">
        <v>625</v>
      </c>
      <c r="Y1810" s="4" t="s">
        <v>3516</v>
      </c>
      <c r="AA1810" s="4" t="s">
        <v>2050</v>
      </c>
      <c r="AD1810" s="4" t="s">
        <v>349</v>
      </c>
      <c r="AG1810" s="4" t="s">
        <v>10759</v>
      </c>
      <c r="AJ1810" s="4" t="s">
        <v>109</v>
      </c>
      <c r="AO1810" s="4" t="s">
        <v>92</v>
      </c>
      <c r="AR1810" s="4">
        <v>1982</v>
      </c>
      <c r="AS1810" s="4" t="s">
        <v>10769</v>
      </c>
      <c r="AU1810" s="5">
        <v>39051</v>
      </c>
      <c r="AX1810" s="5">
        <v>39052</v>
      </c>
      <c r="BE1810" s="4" t="s">
        <v>10761</v>
      </c>
      <c r="BF1810" s="4" t="s">
        <v>10770</v>
      </c>
      <c r="BI1810" s="4" t="s">
        <v>96</v>
      </c>
      <c r="BM1810" s="4" t="s">
        <v>97</v>
      </c>
      <c r="BO1810" s="4" t="s">
        <v>97</v>
      </c>
      <c r="BW1810" s="4" t="s">
        <v>10771</v>
      </c>
      <c r="BY1810" s="4" t="s">
        <v>10772</v>
      </c>
      <c r="CA1810" s="6">
        <f>AX1810</f>
        <v>39052</v>
      </c>
      <c r="CB1810" s="7" t="str">
        <f>MID(BF1810,33,4)</f>
        <v>1856</v>
      </c>
    </row>
    <row r="1811" spans="1:80">
      <c r="A1811" s="12">
        <v>1857</v>
      </c>
      <c r="B1811" s="4">
        <v>2588</v>
      </c>
      <c r="C1811" s="4" t="s">
        <v>256</v>
      </c>
      <c r="V1811" s="4" t="s">
        <v>625</v>
      </c>
      <c r="AS1811" s="4" t="s">
        <v>10773</v>
      </c>
      <c r="AU1811" s="5">
        <v>39051</v>
      </c>
      <c r="AX1811" s="5">
        <v>39052</v>
      </c>
      <c r="BE1811" s="4" t="s">
        <v>10774</v>
      </c>
      <c r="BF1811" s="4" t="s">
        <v>10775</v>
      </c>
      <c r="BM1811" s="4" t="s">
        <v>97</v>
      </c>
      <c r="BO1811" s="4" t="s">
        <v>97</v>
      </c>
      <c r="BY1811" s="4" t="s">
        <v>10776</v>
      </c>
      <c r="CA1811" s="6">
        <f>AX1811</f>
        <v>39052</v>
      </c>
      <c r="CB1811" s="7" t="str">
        <f>MID(BF1811,33,4)</f>
        <v>1857</v>
      </c>
    </row>
    <row r="1812" spans="1:80">
      <c r="A1812" s="12">
        <v>1858</v>
      </c>
      <c r="B1812" s="4">
        <v>2589</v>
      </c>
      <c r="C1812" s="4" t="s">
        <v>256</v>
      </c>
      <c r="E1812" s="4" t="s">
        <v>10777</v>
      </c>
      <c r="AG1812" s="4" t="s">
        <v>1735</v>
      </c>
      <c r="AJ1812" s="4" t="s">
        <v>109</v>
      </c>
      <c r="AR1812" s="4">
        <v>1992</v>
      </c>
      <c r="AS1812" s="4" t="s">
        <v>10778</v>
      </c>
      <c r="AU1812" s="5">
        <v>39056</v>
      </c>
      <c r="AX1812" s="5">
        <v>39052</v>
      </c>
      <c r="BF1812" s="4" t="s">
        <v>10779</v>
      </c>
      <c r="BM1812" s="4" t="s">
        <v>97</v>
      </c>
      <c r="BO1812" s="4" t="s">
        <v>97</v>
      </c>
      <c r="BY1812" s="4" t="s">
        <v>10780</v>
      </c>
      <c r="CA1812" s="6">
        <f>AX1812</f>
        <v>39052</v>
      </c>
      <c r="CB1812" s="7" t="str">
        <f>MID(BF1812,33,4)</f>
        <v>1858</v>
      </c>
    </row>
    <row r="1813" spans="1:80">
      <c r="A1813" s="12">
        <v>1859</v>
      </c>
      <c r="B1813" s="4">
        <v>2590</v>
      </c>
      <c r="C1813" s="4" t="s">
        <v>256</v>
      </c>
      <c r="E1813" s="4" t="s">
        <v>10758</v>
      </c>
      <c r="S1813" s="4" t="s">
        <v>85</v>
      </c>
      <c r="V1813" s="4" t="s">
        <v>625</v>
      </c>
      <c r="Y1813" s="4" t="s">
        <v>3516</v>
      </c>
      <c r="AA1813" s="4" t="s">
        <v>2050</v>
      </c>
      <c r="AD1813" s="4" t="s">
        <v>349</v>
      </c>
      <c r="AG1813" s="4" t="s">
        <v>10759</v>
      </c>
      <c r="AJ1813" s="4" t="s">
        <v>109</v>
      </c>
      <c r="AO1813" s="4" t="s">
        <v>92</v>
      </c>
      <c r="AR1813" s="4">
        <v>1982</v>
      </c>
      <c r="AS1813" s="4" t="s">
        <v>10781</v>
      </c>
      <c r="AU1813" s="5">
        <v>39051</v>
      </c>
      <c r="AX1813" s="5">
        <v>39052</v>
      </c>
      <c r="BE1813" s="4" t="s">
        <v>10761</v>
      </c>
      <c r="BF1813" s="4" t="s">
        <v>10782</v>
      </c>
      <c r="BI1813" s="4" t="s">
        <v>96</v>
      </c>
      <c r="BM1813" s="4" t="s">
        <v>97</v>
      </c>
      <c r="BO1813" s="4" t="s">
        <v>97</v>
      </c>
      <c r="BW1813" s="4" t="s">
        <v>10763</v>
      </c>
      <c r="BY1813" s="4" t="s">
        <v>10772</v>
      </c>
      <c r="CA1813" s="6">
        <f>AX1813</f>
        <v>39052</v>
      </c>
      <c r="CB1813" s="7" t="str">
        <f>MID(BF1813,33,4)</f>
        <v>1859</v>
      </c>
    </row>
    <row r="1814" spans="1:80">
      <c r="A1814" s="12">
        <v>1860</v>
      </c>
      <c r="B1814" s="4">
        <v>2593</v>
      </c>
      <c r="C1814" s="4" t="s">
        <v>256</v>
      </c>
      <c r="E1814" s="4" t="s">
        <v>10783</v>
      </c>
      <c r="V1814" s="4" t="s">
        <v>625</v>
      </c>
      <c r="AJ1814" s="4" t="s">
        <v>109</v>
      </c>
      <c r="AR1814" s="4">
        <v>1989</v>
      </c>
      <c r="AS1814" s="4" t="s">
        <v>10784</v>
      </c>
      <c r="AU1814" s="5">
        <v>39051</v>
      </c>
      <c r="AX1814" s="5">
        <v>39052</v>
      </c>
      <c r="BF1814" s="4" t="s">
        <v>10785</v>
      </c>
      <c r="BM1814" s="4" t="s">
        <v>97</v>
      </c>
      <c r="BO1814" s="4" t="s">
        <v>97</v>
      </c>
      <c r="BW1814" s="4" t="s">
        <v>10786</v>
      </c>
      <c r="BY1814" s="4" t="s">
        <v>10787</v>
      </c>
      <c r="CA1814" s="6">
        <f>AX1814</f>
        <v>39052</v>
      </c>
      <c r="CB1814" s="7" t="str">
        <f>MID(BF1814,33,4)</f>
        <v>1860</v>
      </c>
    </row>
    <row r="1815" spans="1:80">
      <c r="A1815" s="12">
        <v>1861</v>
      </c>
      <c r="B1815" s="4">
        <v>2597</v>
      </c>
      <c r="C1815" s="4" t="s">
        <v>256</v>
      </c>
      <c r="E1815" s="4" t="s">
        <v>169</v>
      </c>
      <c r="J1815" s="4" t="s">
        <v>10788</v>
      </c>
      <c r="Y1815" s="4" t="s">
        <v>174</v>
      </c>
      <c r="AG1815" s="4" t="s">
        <v>483</v>
      </c>
      <c r="AJ1815" s="4" t="s">
        <v>119</v>
      </c>
      <c r="AO1815" s="4" t="s">
        <v>4479</v>
      </c>
      <c r="AS1815" s="4" t="s">
        <v>10789</v>
      </c>
      <c r="AU1815" s="5">
        <v>39017</v>
      </c>
      <c r="AX1815" s="5">
        <v>39052</v>
      </c>
      <c r="BF1815" s="4" t="s">
        <v>10790</v>
      </c>
      <c r="BM1815" s="4" t="s">
        <v>97</v>
      </c>
      <c r="BO1815" s="4" t="s">
        <v>97</v>
      </c>
      <c r="BU1815" s="4" t="s">
        <v>6551</v>
      </c>
      <c r="BY1815" s="4" t="s">
        <v>10791</v>
      </c>
      <c r="CA1815" s="6">
        <f>AX1815</f>
        <v>39052</v>
      </c>
      <c r="CB1815" s="7" t="str">
        <f>MID(BF1815,33,4)</f>
        <v>1861</v>
      </c>
    </row>
    <row r="1816" spans="1:80">
      <c r="A1816" s="12">
        <v>1862</v>
      </c>
      <c r="B1816" s="4">
        <v>2595</v>
      </c>
      <c r="C1816" s="4" t="s">
        <v>256</v>
      </c>
      <c r="E1816" s="4" t="s">
        <v>169</v>
      </c>
      <c r="J1816" s="4" t="s">
        <v>10792</v>
      </c>
      <c r="P1816" s="4" t="s">
        <v>104</v>
      </c>
      <c r="V1816" s="4" t="s">
        <v>454</v>
      </c>
      <c r="AD1816" s="4" t="s">
        <v>89</v>
      </c>
      <c r="AJ1816" s="4" t="s">
        <v>119</v>
      </c>
      <c r="AO1816" s="4" t="s">
        <v>366</v>
      </c>
      <c r="AR1816" s="4">
        <v>1990</v>
      </c>
      <c r="AS1816" s="4" t="s">
        <v>10793</v>
      </c>
      <c r="AU1816" s="5">
        <v>39033</v>
      </c>
      <c r="AX1816" s="5">
        <v>39052</v>
      </c>
      <c r="BF1816" s="4" t="s">
        <v>10794</v>
      </c>
      <c r="BM1816" s="4" t="s">
        <v>97</v>
      </c>
      <c r="BO1816" s="4" t="s">
        <v>97</v>
      </c>
      <c r="BU1816" s="4" t="s">
        <v>6551</v>
      </c>
      <c r="BY1816" s="4" t="s">
        <v>10795</v>
      </c>
      <c r="CA1816" s="6">
        <f>AX1816</f>
        <v>39052</v>
      </c>
      <c r="CB1816" s="7" t="str">
        <f>MID(BF1816,33,4)</f>
        <v>1862</v>
      </c>
    </row>
    <row r="1817" spans="1:80">
      <c r="A1817" s="12">
        <v>1863</v>
      </c>
      <c r="B1817" s="4">
        <v>2601</v>
      </c>
      <c r="C1817" s="4" t="s">
        <v>256</v>
      </c>
      <c r="E1817" s="4" t="s">
        <v>10796</v>
      </c>
      <c r="J1817" s="4" t="s">
        <v>10797</v>
      </c>
      <c r="V1817" s="4" t="s">
        <v>625</v>
      </c>
      <c r="AJ1817" s="4" t="s">
        <v>109</v>
      </c>
      <c r="AR1817" s="5">
        <v>31787</v>
      </c>
      <c r="AS1817" s="4" t="s">
        <v>10798</v>
      </c>
      <c r="AU1817" s="5">
        <v>39035</v>
      </c>
      <c r="AX1817" s="5">
        <v>39052</v>
      </c>
      <c r="BF1817" s="4" t="s">
        <v>10799</v>
      </c>
      <c r="BM1817" s="4" t="s">
        <v>97</v>
      </c>
      <c r="BO1817" s="4" t="s">
        <v>97</v>
      </c>
      <c r="BU1817" s="4" t="s">
        <v>6551</v>
      </c>
      <c r="BY1817" s="4" t="s">
        <v>10800</v>
      </c>
      <c r="CA1817" s="6">
        <f>AX1817</f>
        <v>39052</v>
      </c>
      <c r="CB1817" s="7" t="str">
        <f>MID(BF1817,33,4)</f>
        <v>1863</v>
      </c>
    </row>
    <row r="1818" spans="1:80">
      <c r="A1818" s="12">
        <v>1864</v>
      </c>
      <c r="B1818" s="4">
        <v>2600</v>
      </c>
      <c r="C1818" s="4" t="s">
        <v>256</v>
      </c>
      <c r="E1818" s="4" t="s">
        <v>10801</v>
      </c>
      <c r="J1818" s="4" t="s">
        <v>10802</v>
      </c>
      <c r="P1818" s="4" t="s">
        <v>104</v>
      </c>
      <c r="S1818" s="4" t="s">
        <v>85</v>
      </c>
      <c r="V1818" s="4" t="s">
        <v>625</v>
      </c>
      <c r="Y1818" s="4" t="s">
        <v>4399</v>
      </c>
      <c r="AD1818" s="4" t="s">
        <v>10803</v>
      </c>
      <c r="AG1818" s="4" t="s">
        <v>118</v>
      </c>
      <c r="AJ1818" s="4" t="s">
        <v>91</v>
      </c>
      <c r="AO1818" s="4" t="s">
        <v>724</v>
      </c>
      <c r="AR1818" s="4">
        <v>1976</v>
      </c>
      <c r="AS1818" s="4" t="s">
        <v>10804</v>
      </c>
      <c r="AU1818" s="5">
        <v>39024</v>
      </c>
      <c r="AX1818" s="5">
        <v>39052</v>
      </c>
      <c r="BE1818" s="4" t="s">
        <v>10805</v>
      </c>
      <c r="BF1818" s="4" t="s">
        <v>10806</v>
      </c>
      <c r="BI1818" s="4" t="s">
        <v>96</v>
      </c>
      <c r="BM1818" s="4" t="s">
        <v>97</v>
      </c>
      <c r="BO1818" s="4" t="s">
        <v>97</v>
      </c>
      <c r="BU1818" s="4" t="s">
        <v>6551</v>
      </c>
      <c r="BW1818" s="4" t="s">
        <v>10807</v>
      </c>
      <c r="BY1818" s="4" t="s">
        <v>10808</v>
      </c>
      <c r="CA1818" s="6">
        <f>AX1818</f>
        <v>39052</v>
      </c>
      <c r="CB1818" s="7" t="str">
        <f>MID(BF1818,33,4)</f>
        <v>1864</v>
      </c>
    </row>
    <row r="1819" spans="1:80">
      <c r="A1819" s="12">
        <v>1865</v>
      </c>
      <c r="B1819" s="4">
        <v>2599</v>
      </c>
      <c r="C1819" s="4" t="s">
        <v>256</v>
      </c>
      <c r="E1819" s="4" t="s">
        <v>10809</v>
      </c>
      <c r="J1819" s="4" t="s">
        <v>10802</v>
      </c>
      <c r="P1819" s="4" t="s">
        <v>104</v>
      </c>
      <c r="S1819" s="4" t="s">
        <v>85</v>
      </c>
      <c r="V1819" s="4" t="s">
        <v>413</v>
      </c>
      <c r="Y1819" s="4" t="s">
        <v>1768</v>
      </c>
      <c r="AD1819" s="4" t="s">
        <v>1909</v>
      </c>
      <c r="AG1819" s="4" t="s">
        <v>118</v>
      </c>
      <c r="AJ1819" s="4" t="s">
        <v>109</v>
      </c>
      <c r="AO1819" s="4" t="s">
        <v>724</v>
      </c>
      <c r="AR1819" s="4">
        <v>1948</v>
      </c>
      <c r="AS1819" s="4" t="s">
        <v>10810</v>
      </c>
      <c r="AU1819" s="5">
        <v>39040</v>
      </c>
      <c r="AX1819" s="5">
        <v>39052</v>
      </c>
      <c r="BE1819" s="4" t="s">
        <v>10811</v>
      </c>
      <c r="BF1819" s="4" t="s">
        <v>10812</v>
      </c>
      <c r="BI1819" s="4" t="s">
        <v>96</v>
      </c>
      <c r="BM1819" s="4" t="s">
        <v>97</v>
      </c>
      <c r="BO1819" s="4" t="s">
        <v>97</v>
      </c>
      <c r="BU1819" s="4" t="s">
        <v>6551</v>
      </c>
      <c r="BW1819" s="4" t="s">
        <v>10813</v>
      </c>
      <c r="BY1819" s="4" t="s">
        <v>10814</v>
      </c>
      <c r="CA1819" s="6">
        <f>AX1819</f>
        <v>39052</v>
      </c>
      <c r="CB1819" s="7" t="str">
        <f>MID(BF1819,33,4)</f>
        <v>1865</v>
      </c>
    </row>
    <row r="1820" spans="1:80">
      <c r="A1820" s="12">
        <v>1866</v>
      </c>
      <c r="B1820" s="4">
        <v>2418</v>
      </c>
      <c r="C1820" s="4" t="s">
        <v>256</v>
      </c>
      <c r="E1820" s="4" t="s">
        <v>10815</v>
      </c>
      <c r="J1820" s="4" t="s">
        <v>10238</v>
      </c>
      <c r="P1820" s="4" t="s">
        <v>104</v>
      </c>
      <c r="S1820" s="4" t="s">
        <v>85</v>
      </c>
      <c r="V1820" s="4" t="s">
        <v>6153</v>
      </c>
      <c r="Y1820" s="4" t="s">
        <v>87</v>
      </c>
      <c r="AD1820" s="4" t="s">
        <v>5672</v>
      </c>
      <c r="AG1820" s="4" t="s">
        <v>483</v>
      </c>
      <c r="AJ1820" s="4" t="s">
        <v>91</v>
      </c>
      <c r="AO1820" s="4" t="s">
        <v>250</v>
      </c>
      <c r="AR1820" s="4">
        <v>1949</v>
      </c>
      <c r="AS1820" s="4" t="s">
        <v>10816</v>
      </c>
      <c r="AU1820" s="5">
        <v>39003</v>
      </c>
      <c r="AX1820" s="5">
        <v>39052</v>
      </c>
      <c r="BE1820" s="4" t="s">
        <v>10817</v>
      </c>
      <c r="BF1820" s="4" t="s">
        <v>10818</v>
      </c>
      <c r="BI1820" s="4" t="s">
        <v>96</v>
      </c>
      <c r="BM1820" s="4" t="s">
        <v>97</v>
      </c>
      <c r="BO1820" s="4" t="s">
        <v>97</v>
      </c>
      <c r="BU1820" s="4" t="s">
        <v>6551</v>
      </c>
      <c r="BW1820" s="4" t="s">
        <v>10819</v>
      </c>
      <c r="BY1820" s="4" t="s">
        <v>10820</v>
      </c>
      <c r="CA1820" s="6">
        <f>AX1820</f>
        <v>39052</v>
      </c>
      <c r="CB1820" s="7" t="str">
        <f>MID(BF1820,33,4)</f>
        <v>1866</v>
      </c>
    </row>
    <row r="1821" spans="1:80">
      <c r="A1821" s="12">
        <v>1867</v>
      </c>
      <c r="B1821" s="4">
        <v>2382</v>
      </c>
      <c r="C1821" s="4" t="s">
        <v>256</v>
      </c>
      <c r="E1821" s="4" t="s">
        <v>10797</v>
      </c>
      <c r="P1821" s="4" t="s">
        <v>104</v>
      </c>
      <c r="V1821" s="4" t="s">
        <v>454</v>
      </c>
      <c r="AG1821" s="4" t="s">
        <v>1812</v>
      </c>
      <c r="AT1821" s="4" t="s">
        <v>10831</v>
      </c>
      <c r="AV1821" s="5">
        <v>39003</v>
      </c>
      <c r="AX1821" s="5">
        <v>39052</v>
      </c>
      <c r="AY1821" s="5">
        <v>39052</v>
      </c>
      <c r="BF1821" s="4" t="s">
        <v>10832</v>
      </c>
      <c r="BG1821" s="4" t="s">
        <v>10832</v>
      </c>
      <c r="BM1821" s="4" t="s">
        <v>97</v>
      </c>
      <c r="BO1821" s="4" t="s">
        <v>97</v>
      </c>
      <c r="BU1821" s="4" t="s">
        <v>6551</v>
      </c>
      <c r="BY1821" s="4" t="s">
        <v>10833</v>
      </c>
      <c r="CA1821" s="6">
        <f>AX1821</f>
        <v>39052</v>
      </c>
      <c r="CB1821" s="7" t="str">
        <f>MID(BF1821,33,4)</f>
        <v>1867</v>
      </c>
    </row>
    <row r="1822" spans="1:80">
      <c r="A1822" s="12">
        <v>1868</v>
      </c>
      <c r="B1822" s="4">
        <v>2602</v>
      </c>
      <c r="C1822" s="4" t="s">
        <v>256</v>
      </c>
      <c r="E1822" s="4" t="s">
        <v>10821</v>
      </c>
      <c r="P1822" s="4" t="s">
        <v>104</v>
      </c>
      <c r="V1822" s="4" t="s">
        <v>117</v>
      </c>
      <c r="AG1822" s="4" t="s">
        <v>10822</v>
      </c>
      <c r="AJ1822" s="4" t="s">
        <v>91</v>
      </c>
      <c r="AR1822" s="4">
        <v>1984</v>
      </c>
      <c r="AS1822" s="4" t="s">
        <v>10823</v>
      </c>
      <c r="AX1822" s="5">
        <v>39052</v>
      </c>
      <c r="BF1822" s="4" t="s">
        <v>10824</v>
      </c>
      <c r="BM1822" s="4" t="s">
        <v>97</v>
      </c>
      <c r="BO1822" s="4" t="s">
        <v>97</v>
      </c>
      <c r="BU1822" s="4" t="s">
        <v>6551</v>
      </c>
      <c r="BY1822" s="4" t="s">
        <v>10825</v>
      </c>
      <c r="CA1822" s="6">
        <f>AX1822</f>
        <v>39052</v>
      </c>
      <c r="CB1822" s="7" t="str">
        <f>MID(BF1822,33,4)</f>
        <v>1868</v>
      </c>
    </row>
    <row r="1823" spans="1:80">
      <c r="A1823" s="12">
        <v>1869</v>
      </c>
      <c r="B1823" s="4">
        <v>2604</v>
      </c>
      <c r="C1823" s="4" t="s">
        <v>256</v>
      </c>
      <c r="E1823" s="4" t="s">
        <v>4330</v>
      </c>
      <c r="P1823" s="4" t="s">
        <v>104</v>
      </c>
      <c r="S1823" s="4" t="s">
        <v>85</v>
      </c>
      <c r="V1823" s="4" t="s">
        <v>454</v>
      </c>
      <c r="AJ1823" s="4" t="s">
        <v>109</v>
      </c>
      <c r="AO1823" s="4" t="s">
        <v>1721</v>
      </c>
      <c r="AS1823" s="4" t="s">
        <v>10826</v>
      </c>
      <c r="AX1823" s="5">
        <v>39052</v>
      </c>
      <c r="BE1823" s="4" t="s">
        <v>10827</v>
      </c>
      <c r="BF1823" s="4" t="s">
        <v>10828</v>
      </c>
      <c r="BM1823" s="4" t="s">
        <v>97</v>
      </c>
      <c r="BO1823" s="4" t="s">
        <v>97</v>
      </c>
      <c r="BU1823" s="4" t="s">
        <v>6551</v>
      </c>
      <c r="BW1823" s="4" t="s">
        <v>10829</v>
      </c>
      <c r="BY1823" s="4" t="s">
        <v>10830</v>
      </c>
      <c r="CA1823" s="6">
        <f>AX1823</f>
        <v>39052</v>
      </c>
      <c r="CB1823" s="7" t="str">
        <f>MID(BF1823,33,4)</f>
        <v>1869</v>
      </c>
    </row>
    <row r="1824" spans="1:80">
      <c r="A1824" s="12">
        <v>1870</v>
      </c>
      <c r="B1824" s="4">
        <v>2598</v>
      </c>
      <c r="C1824" s="4" t="s">
        <v>256</v>
      </c>
      <c r="E1824" s="4" t="s">
        <v>10834</v>
      </c>
      <c r="AJ1824" s="4" t="s">
        <v>129</v>
      </c>
      <c r="AR1824" s="5">
        <v>31901</v>
      </c>
      <c r="AS1824" s="4" t="s">
        <v>10835</v>
      </c>
      <c r="AU1824" s="5">
        <v>38971</v>
      </c>
      <c r="AX1824" s="5">
        <v>39053</v>
      </c>
      <c r="BF1824" s="4" t="s">
        <v>10836</v>
      </c>
      <c r="BM1824" s="4" t="s">
        <v>97</v>
      </c>
      <c r="BO1824" s="4" t="s">
        <v>97</v>
      </c>
      <c r="BY1824" s="4" t="s">
        <v>123</v>
      </c>
      <c r="CA1824" s="6">
        <f>AX1824</f>
        <v>39053</v>
      </c>
      <c r="CB1824" s="7" t="str">
        <f>MID(BF1824,33,4)</f>
        <v>1870</v>
      </c>
    </row>
    <row r="1825" spans="1:80">
      <c r="A1825" s="12">
        <v>1871</v>
      </c>
      <c r="B1825" s="4">
        <v>2611</v>
      </c>
      <c r="C1825" s="4" t="s">
        <v>256</v>
      </c>
      <c r="E1825" s="4" t="s">
        <v>10949</v>
      </c>
      <c r="S1825" s="4" t="s">
        <v>85</v>
      </c>
      <c r="V1825" s="4" t="s">
        <v>625</v>
      </c>
      <c r="Y1825" s="4" t="s">
        <v>429</v>
      </c>
      <c r="AD1825" s="4" t="s">
        <v>2802</v>
      </c>
      <c r="AG1825" s="4" t="s">
        <v>2864</v>
      </c>
      <c r="AJ1825" s="4" t="s">
        <v>91</v>
      </c>
      <c r="AO1825" s="4" t="s">
        <v>92</v>
      </c>
      <c r="AR1825" s="4">
        <v>1969</v>
      </c>
      <c r="AT1825" s="4" t="s">
        <v>10950</v>
      </c>
      <c r="AV1825" s="5">
        <v>39053</v>
      </c>
      <c r="AX1825" s="5">
        <v>39053</v>
      </c>
      <c r="AY1825" s="5">
        <v>39053</v>
      </c>
      <c r="BE1825" s="4" t="s">
        <v>123</v>
      </c>
      <c r="BF1825" s="4" t="s">
        <v>10951</v>
      </c>
      <c r="BG1825" s="4" t="s">
        <v>10951</v>
      </c>
      <c r="BI1825" s="4" t="s">
        <v>96</v>
      </c>
      <c r="BM1825" s="4" t="s">
        <v>97</v>
      </c>
      <c r="BO1825" s="4" t="s">
        <v>97</v>
      </c>
      <c r="BU1825" s="4" t="s">
        <v>5275</v>
      </c>
      <c r="BY1825" s="4" t="s">
        <v>10952</v>
      </c>
      <c r="CA1825" s="6">
        <f>AX1825</f>
        <v>39053</v>
      </c>
      <c r="CB1825" s="7" t="str">
        <f>MID(BF1825,33,4)</f>
        <v>1871</v>
      </c>
    </row>
    <row r="1826" spans="1:80">
      <c r="A1826" s="12">
        <v>1872</v>
      </c>
      <c r="B1826" s="4">
        <v>2592</v>
      </c>
      <c r="C1826" s="4" t="s">
        <v>256</v>
      </c>
      <c r="E1826" s="4" t="s">
        <v>10837</v>
      </c>
      <c r="J1826" s="4" t="s">
        <v>10838</v>
      </c>
      <c r="S1826" s="4" t="s">
        <v>85</v>
      </c>
      <c r="V1826" s="4" t="s">
        <v>6128</v>
      </c>
      <c r="Y1826" s="4" t="s">
        <v>429</v>
      </c>
      <c r="AD1826" s="4" t="s">
        <v>691</v>
      </c>
      <c r="AG1826" s="4" t="s">
        <v>90</v>
      </c>
      <c r="AJ1826" s="4" t="s">
        <v>109</v>
      </c>
      <c r="AO1826" s="4" t="s">
        <v>2530</v>
      </c>
      <c r="AR1826" s="4">
        <v>1985</v>
      </c>
      <c r="AS1826" s="4" t="s">
        <v>10839</v>
      </c>
      <c r="AU1826" s="5">
        <v>39051</v>
      </c>
      <c r="AX1826" s="5">
        <v>39053</v>
      </c>
      <c r="BE1826" s="4" t="s">
        <v>10840</v>
      </c>
      <c r="BF1826" s="4" t="s">
        <v>10841</v>
      </c>
      <c r="BI1826" s="4" t="s">
        <v>96</v>
      </c>
      <c r="BM1826" s="4" t="s">
        <v>97</v>
      </c>
      <c r="BO1826" s="4" t="s">
        <v>97</v>
      </c>
      <c r="BW1826" s="4" t="s">
        <v>10842</v>
      </c>
      <c r="BY1826" s="4" t="s">
        <v>10843</v>
      </c>
      <c r="CA1826" s="6">
        <f>AX1826</f>
        <v>39053</v>
      </c>
      <c r="CB1826" s="7" t="str">
        <f>MID(BF1826,33,4)</f>
        <v>1872</v>
      </c>
    </row>
    <row r="1827" spans="1:80">
      <c r="A1827" s="12">
        <v>1873</v>
      </c>
      <c r="B1827" s="4">
        <v>2608</v>
      </c>
      <c r="C1827" s="4" t="s">
        <v>256</v>
      </c>
      <c r="E1827" s="4" t="s">
        <v>10844</v>
      </c>
      <c r="AJ1827" s="4" t="s">
        <v>109</v>
      </c>
      <c r="AR1827" s="4">
        <v>1990</v>
      </c>
      <c r="AS1827" s="4" t="s">
        <v>10845</v>
      </c>
      <c r="AU1827" s="5">
        <v>39052</v>
      </c>
      <c r="AX1827" s="5">
        <v>39053</v>
      </c>
      <c r="BF1827" s="4" t="s">
        <v>10846</v>
      </c>
      <c r="BM1827" s="4" t="s">
        <v>97</v>
      </c>
      <c r="BO1827" s="4" t="s">
        <v>97</v>
      </c>
      <c r="BW1827" s="4" t="s">
        <v>10847</v>
      </c>
      <c r="BY1827" s="4" t="s">
        <v>10848</v>
      </c>
      <c r="CA1827" s="6">
        <f>AX1827</f>
        <v>39053</v>
      </c>
      <c r="CB1827" s="7" t="str">
        <f>MID(BF1827,33,4)</f>
        <v>1873</v>
      </c>
    </row>
    <row r="1828" spans="1:80">
      <c r="A1828" s="12">
        <v>1874</v>
      </c>
      <c r="B1828" s="4">
        <v>2610</v>
      </c>
      <c r="C1828" s="4" t="s">
        <v>256</v>
      </c>
      <c r="E1828" s="4" t="s">
        <v>10849</v>
      </c>
      <c r="S1828" s="4" t="s">
        <v>10850</v>
      </c>
      <c r="V1828" s="4" t="s">
        <v>625</v>
      </c>
      <c r="Y1828" s="4" t="s">
        <v>10851</v>
      </c>
      <c r="AD1828" s="4" t="s">
        <v>349</v>
      </c>
      <c r="AS1828" s="4" t="s">
        <v>10852</v>
      </c>
      <c r="AU1828" s="5">
        <v>39052</v>
      </c>
      <c r="AX1828" s="5">
        <v>39053</v>
      </c>
      <c r="BE1828" s="4" t="s">
        <v>10853</v>
      </c>
      <c r="BF1828" s="4" t="s">
        <v>10854</v>
      </c>
      <c r="BM1828" s="4" t="s">
        <v>97</v>
      </c>
      <c r="BO1828" s="4" t="s">
        <v>97</v>
      </c>
      <c r="BW1828" s="4" t="s">
        <v>10855</v>
      </c>
      <c r="BY1828" s="4" t="s">
        <v>2428</v>
      </c>
      <c r="CA1828" s="6">
        <f>AX1828</f>
        <v>39053</v>
      </c>
      <c r="CB1828" s="7" t="str">
        <f>MID(BF1828,33,4)</f>
        <v>1874</v>
      </c>
    </row>
    <row r="1829" spans="1:80">
      <c r="A1829" s="12">
        <v>1875</v>
      </c>
      <c r="B1829" s="4">
        <v>2605</v>
      </c>
      <c r="C1829" s="4" t="s">
        <v>256</v>
      </c>
      <c r="E1829" s="4" t="s">
        <v>10856</v>
      </c>
      <c r="V1829" s="4" t="s">
        <v>625</v>
      </c>
      <c r="AA1829" s="4" t="s">
        <v>349</v>
      </c>
      <c r="AG1829" s="4" t="s">
        <v>90</v>
      </c>
      <c r="AJ1829" s="4" t="s">
        <v>91</v>
      </c>
      <c r="AO1829" s="4" t="s">
        <v>157</v>
      </c>
      <c r="AR1829" s="5">
        <v>31147</v>
      </c>
      <c r="AS1829" s="4" t="s">
        <v>10857</v>
      </c>
      <c r="AU1829" s="5">
        <v>39052</v>
      </c>
      <c r="AX1829" s="5">
        <v>39053</v>
      </c>
      <c r="BF1829" s="4" t="s">
        <v>10858</v>
      </c>
      <c r="BM1829" s="4" t="s">
        <v>97</v>
      </c>
      <c r="BO1829" s="4" t="s">
        <v>97</v>
      </c>
      <c r="BW1829" s="4" t="s">
        <v>10859</v>
      </c>
      <c r="BY1829" s="4" t="s">
        <v>10860</v>
      </c>
      <c r="CA1829" s="6">
        <f>AX1829</f>
        <v>39053</v>
      </c>
      <c r="CB1829" s="7" t="str">
        <f>MID(BF1829,33,4)</f>
        <v>1875</v>
      </c>
    </row>
    <row r="1830" spans="1:80">
      <c r="A1830" s="12">
        <v>1876</v>
      </c>
      <c r="B1830" s="4">
        <v>2613</v>
      </c>
      <c r="C1830" s="4" t="s">
        <v>256</v>
      </c>
      <c r="E1830" s="4" t="s">
        <v>10861</v>
      </c>
      <c r="AS1830" s="4" t="s">
        <v>10862</v>
      </c>
      <c r="AU1830" s="5">
        <v>39053</v>
      </c>
      <c r="AX1830" s="5">
        <v>39053</v>
      </c>
      <c r="BF1830" s="4" t="s">
        <v>10863</v>
      </c>
      <c r="BM1830" s="4" t="s">
        <v>97</v>
      </c>
      <c r="BO1830" s="4" t="s">
        <v>97</v>
      </c>
      <c r="BY1830" s="4" t="s">
        <v>10864</v>
      </c>
      <c r="CA1830" s="6">
        <f>AX1830</f>
        <v>39053</v>
      </c>
      <c r="CB1830" s="7" t="str">
        <f>MID(BF1830,33,4)</f>
        <v>1876</v>
      </c>
    </row>
    <row r="1831" spans="1:80">
      <c r="A1831" s="12">
        <v>1877</v>
      </c>
      <c r="B1831" s="4">
        <v>2619</v>
      </c>
      <c r="C1831" s="4" t="s">
        <v>256</v>
      </c>
      <c r="E1831" s="4" t="s">
        <v>10865</v>
      </c>
      <c r="S1831" s="4" t="s">
        <v>10866</v>
      </c>
      <c r="V1831" s="4" t="s">
        <v>454</v>
      </c>
      <c r="AG1831" s="4" t="s">
        <v>118</v>
      </c>
      <c r="AJ1831" s="4" t="s">
        <v>129</v>
      </c>
      <c r="AO1831" s="4" t="s">
        <v>9597</v>
      </c>
      <c r="AR1831" s="4">
        <v>1957</v>
      </c>
      <c r="AS1831" s="4" t="s">
        <v>10867</v>
      </c>
      <c r="AU1831" s="5">
        <v>38972</v>
      </c>
      <c r="AX1831" s="5">
        <v>39053</v>
      </c>
      <c r="BE1831" s="4" t="s">
        <v>10868</v>
      </c>
      <c r="BF1831" s="4" t="s">
        <v>10869</v>
      </c>
      <c r="BI1831" s="4" t="s">
        <v>96</v>
      </c>
      <c r="BM1831" s="4" t="s">
        <v>97</v>
      </c>
      <c r="BO1831" s="4" t="s">
        <v>97</v>
      </c>
      <c r="BW1831" s="4" t="s">
        <v>10870</v>
      </c>
      <c r="BY1831" s="4" t="s">
        <v>10871</v>
      </c>
      <c r="CA1831" s="6">
        <f>AX1831</f>
        <v>39053</v>
      </c>
      <c r="CB1831" s="7" t="str">
        <f>MID(BF1831,33,4)</f>
        <v>1877</v>
      </c>
    </row>
    <row r="1832" spans="1:80">
      <c r="A1832" s="12">
        <v>1878</v>
      </c>
      <c r="B1832" s="4">
        <v>2620</v>
      </c>
      <c r="C1832" s="4" t="s">
        <v>256</v>
      </c>
      <c r="E1832" s="4" t="s">
        <v>10872</v>
      </c>
      <c r="S1832" s="4" t="s">
        <v>10873</v>
      </c>
      <c r="V1832" s="4" t="s">
        <v>10874</v>
      </c>
      <c r="Y1832" s="4" t="s">
        <v>10875</v>
      </c>
      <c r="AA1832" s="4" t="s">
        <v>10875</v>
      </c>
      <c r="AD1832" s="4" t="s">
        <v>10875</v>
      </c>
      <c r="AJ1832" s="4" t="s">
        <v>129</v>
      </c>
      <c r="AR1832" s="4">
        <v>1944</v>
      </c>
      <c r="AS1832" s="4" t="s">
        <v>10876</v>
      </c>
      <c r="AU1832" s="5">
        <v>39033</v>
      </c>
      <c r="AX1832" s="5">
        <v>39053</v>
      </c>
      <c r="BE1832" s="4" t="s">
        <v>10877</v>
      </c>
      <c r="BF1832" s="4" t="s">
        <v>10878</v>
      </c>
      <c r="BI1832" s="4" t="s">
        <v>10879</v>
      </c>
      <c r="BM1832" s="4" t="s">
        <v>97</v>
      </c>
      <c r="BO1832" s="4" t="s">
        <v>97</v>
      </c>
      <c r="BW1832" s="4" t="s">
        <v>10880</v>
      </c>
      <c r="BY1832" s="4" t="s">
        <v>10881</v>
      </c>
      <c r="CA1832" s="6">
        <f>AX1832</f>
        <v>39053</v>
      </c>
      <c r="CB1832" s="7" t="str">
        <f>MID(BF1832,33,4)</f>
        <v>1878</v>
      </c>
    </row>
    <row r="1833" spans="1:80">
      <c r="A1833" s="12">
        <v>1879</v>
      </c>
      <c r="B1833" s="4">
        <v>2621</v>
      </c>
      <c r="C1833" s="4" t="s">
        <v>256</v>
      </c>
      <c r="E1833" s="4" t="s">
        <v>4330</v>
      </c>
      <c r="S1833" s="4" t="s">
        <v>85</v>
      </c>
      <c r="V1833" s="4" t="s">
        <v>117</v>
      </c>
      <c r="Y1833" s="4" t="s">
        <v>10882</v>
      </c>
      <c r="AD1833" s="4" t="s">
        <v>89</v>
      </c>
      <c r="AG1833" s="4" t="s">
        <v>118</v>
      </c>
      <c r="AJ1833" s="4" t="s">
        <v>129</v>
      </c>
      <c r="AO1833" s="4" t="s">
        <v>92</v>
      </c>
      <c r="AR1833" s="4">
        <v>1982</v>
      </c>
      <c r="AS1833" s="4" t="s">
        <v>10883</v>
      </c>
      <c r="AU1833" s="5">
        <v>39033</v>
      </c>
      <c r="AX1833" s="5">
        <v>39053</v>
      </c>
      <c r="BE1833" s="4" t="s">
        <v>10884</v>
      </c>
      <c r="BF1833" s="4" t="s">
        <v>10885</v>
      </c>
      <c r="BI1833" s="4" t="s">
        <v>96</v>
      </c>
      <c r="BM1833" s="4" t="s">
        <v>97</v>
      </c>
      <c r="BO1833" s="4" t="s">
        <v>97</v>
      </c>
      <c r="BW1833" s="4" t="s">
        <v>10886</v>
      </c>
      <c r="BY1833" s="4" t="s">
        <v>10887</v>
      </c>
      <c r="CA1833" s="6">
        <f>AX1833</f>
        <v>39053</v>
      </c>
      <c r="CB1833" s="7" t="str">
        <f>MID(BF1833,33,4)</f>
        <v>1879</v>
      </c>
    </row>
    <row r="1834" spans="1:80">
      <c r="A1834" s="12">
        <v>1880</v>
      </c>
      <c r="B1834" s="4">
        <v>2622</v>
      </c>
      <c r="C1834" s="4" t="s">
        <v>256</v>
      </c>
      <c r="E1834" s="4" t="s">
        <v>10888</v>
      </c>
      <c r="S1834" s="4" t="s">
        <v>10889</v>
      </c>
      <c r="Y1834" s="4" t="s">
        <v>10890</v>
      </c>
      <c r="AA1834" s="4" t="s">
        <v>10891</v>
      </c>
      <c r="AO1834" s="4" t="s">
        <v>10889</v>
      </c>
      <c r="AR1834" s="4">
        <v>1984</v>
      </c>
      <c r="AS1834" s="4" t="s">
        <v>10892</v>
      </c>
      <c r="AU1834" s="5">
        <v>39033</v>
      </c>
      <c r="AX1834" s="5">
        <v>39053</v>
      </c>
      <c r="BE1834" s="4" t="s">
        <v>10893</v>
      </c>
      <c r="BF1834" s="4" t="s">
        <v>10894</v>
      </c>
      <c r="BI1834" s="4" t="s">
        <v>10895</v>
      </c>
      <c r="BM1834" s="4" t="s">
        <v>97</v>
      </c>
      <c r="BO1834" s="4" t="s">
        <v>97</v>
      </c>
      <c r="BW1834" s="4" t="s">
        <v>10896</v>
      </c>
      <c r="BY1834" s="4" t="s">
        <v>10897</v>
      </c>
      <c r="CA1834" s="6">
        <f>AX1834</f>
        <v>39053</v>
      </c>
      <c r="CB1834" s="7" t="str">
        <f>MID(BF1834,33,4)</f>
        <v>1880</v>
      </c>
    </row>
    <row r="1835" spans="1:80">
      <c r="A1835" s="12">
        <v>1881</v>
      </c>
      <c r="B1835" s="4">
        <v>2623</v>
      </c>
      <c r="C1835" s="4" t="s">
        <v>256</v>
      </c>
      <c r="E1835" s="4" t="s">
        <v>10898</v>
      </c>
      <c r="S1835" s="4" t="s">
        <v>85</v>
      </c>
      <c r="V1835" s="4" t="s">
        <v>454</v>
      </c>
      <c r="Y1835" s="4" t="s">
        <v>10899</v>
      </c>
      <c r="AD1835" s="4" t="s">
        <v>349</v>
      </c>
      <c r="AR1835" s="4">
        <v>1958</v>
      </c>
      <c r="AS1835" s="4" t="s">
        <v>10900</v>
      </c>
      <c r="AU1835" s="5">
        <v>39033</v>
      </c>
      <c r="AX1835" s="5">
        <v>39053</v>
      </c>
      <c r="BE1835" s="4" t="s">
        <v>10901</v>
      </c>
      <c r="BF1835" s="4" t="s">
        <v>10902</v>
      </c>
      <c r="BI1835" s="4" t="s">
        <v>96</v>
      </c>
      <c r="BM1835" s="4" t="s">
        <v>97</v>
      </c>
      <c r="BO1835" s="4" t="s">
        <v>97</v>
      </c>
      <c r="BW1835" s="4" t="s">
        <v>10903</v>
      </c>
      <c r="BY1835" s="4" t="s">
        <v>10904</v>
      </c>
      <c r="CA1835" s="6">
        <f>AX1835</f>
        <v>39053</v>
      </c>
      <c r="CB1835" s="7" t="str">
        <f>MID(BF1835,33,4)</f>
        <v>1881</v>
      </c>
    </row>
    <row r="1836" spans="1:80">
      <c r="A1836" s="12">
        <v>1882</v>
      </c>
      <c r="B1836" s="4">
        <v>2614</v>
      </c>
      <c r="C1836" s="4" t="s">
        <v>256</v>
      </c>
      <c r="E1836" s="4" t="s">
        <v>10905</v>
      </c>
      <c r="J1836" s="4" t="s">
        <v>528</v>
      </c>
      <c r="AR1836" s="4">
        <v>1975</v>
      </c>
      <c r="AS1836" s="4" t="s">
        <v>10906</v>
      </c>
      <c r="AU1836" s="5">
        <v>39033</v>
      </c>
      <c r="AX1836" s="5">
        <v>39053</v>
      </c>
      <c r="BE1836" s="4" t="s">
        <v>10907</v>
      </c>
      <c r="BF1836" s="4" t="s">
        <v>10908</v>
      </c>
      <c r="BI1836" s="4" t="s">
        <v>96</v>
      </c>
      <c r="BM1836" s="4" t="s">
        <v>97</v>
      </c>
      <c r="BO1836" s="4" t="s">
        <v>97</v>
      </c>
      <c r="BW1836" s="4" t="s">
        <v>10909</v>
      </c>
      <c r="BY1836" s="4" t="s">
        <v>10910</v>
      </c>
      <c r="CA1836" s="6">
        <f>AX1836</f>
        <v>39053</v>
      </c>
      <c r="CB1836" s="7" t="str">
        <f>MID(BF1836,33,4)</f>
        <v>1882</v>
      </c>
    </row>
    <row r="1837" spans="1:80">
      <c r="A1837" s="12">
        <v>1883</v>
      </c>
      <c r="B1837" s="4">
        <v>2615</v>
      </c>
      <c r="C1837" s="4" t="s">
        <v>256</v>
      </c>
      <c r="E1837" s="4" t="s">
        <v>10911</v>
      </c>
      <c r="J1837" s="4" t="s">
        <v>528</v>
      </c>
      <c r="S1837" s="4" t="s">
        <v>5832</v>
      </c>
      <c r="V1837" s="4" t="s">
        <v>625</v>
      </c>
      <c r="Y1837" s="4" t="s">
        <v>10912</v>
      </c>
      <c r="AG1837" s="4" t="s">
        <v>483</v>
      </c>
      <c r="AO1837" s="4" t="s">
        <v>3205</v>
      </c>
      <c r="AR1837" s="4">
        <v>1970</v>
      </c>
      <c r="AS1837" s="4" t="s">
        <v>10913</v>
      </c>
      <c r="AU1837" s="5">
        <v>39033</v>
      </c>
      <c r="AX1837" s="5">
        <v>39053</v>
      </c>
      <c r="BE1837" s="4" t="s">
        <v>10914</v>
      </c>
      <c r="BF1837" s="4" t="s">
        <v>10915</v>
      </c>
      <c r="BI1837" s="4" t="s">
        <v>1302</v>
      </c>
      <c r="BM1837" s="4" t="s">
        <v>97</v>
      </c>
      <c r="BO1837" s="4" t="s">
        <v>97</v>
      </c>
      <c r="BW1837" s="4" t="s">
        <v>10916</v>
      </c>
      <c r="BY1837" s="4" t="s">
        <v>10917</v>
      </c>
      <c r="CA1837" s="6">
        <f>AX1837</f>
        <v>39053</v>
      </c>
      <c r="CB1837" s="7" t="str">
        <f>MID(BF1837,33,4)</f>
        <v>1883</v>
      </c>
    </row>
    <row r="1838" spans="1:80">
      <c r="A1838" s="12">
        <v>1884</v>
      </c>
      <c r="B1838" s="4">
        <v>2616</v>
      </c>
      <c r="C1838" s="4" t="s">
        <v>256</v>
      </c>
      <c r="E1838" s="4" t="s">
        <v>10918</v>
      </c>
      <c r="S1838" s="4" t="s">
        <v>2514</v>
      </c>
      <c r="V1838" s="4" t="s">
        <v>247</v>
      </c>
      <c r="Y1838" s="4" t="s">
        <v>10919</v>
      </c>
      <c r="AG1838" s="4" t="s">
        <v>455</v>
      </c>
      <c r="AO1838" s="4" t="s">
        <v>10920</v>
      </c>
      <c r="AR1838" s="4">
        <v>1959</v>
      </c>
      <c r="AS1838" s="4" t="s">
        <v>10921</v>
      </c>
      <c r="AU1838" s="5">
        <v>39033</v>
      </c>
      <c r="AX1838" s="5">
        <v>39053</v>
      </c>
      <c r="BE1838" s="4" t="s">
        <v>10922</v>
      </c>
      <c r="BF1838" s="4" t="s">
        <v>10923</v>
      </c>
      <c r="BI1838" s="4" t="s">
        <v>10924</v>
      </c>
      <c r="BM1838" s="4" t="s">
        <v>97</v>
      </c>
      <c r="BO1838" s="4" t="s">
        <v>97</v>
      </c>
      <c r="BW1838" s="4" t="s">
        <v>10925</v>
      </c>
      <c r="BY1838" s="4" t="s">
        <v>10926</v>
      </c>
      <c r="CA1838" s="6">
        <f>AX1838</f>
        <v>39053</v>
      </c>
      <c r="CB1838" s="7" t="str">
        <f>MID(BF1838,33,4)</f>
        <v>1884</v>
      </c>
    </row>
    <row r="1839" spans="1:80">
      <c r="A1839" s="12">
        <v>1885</v>
      </c>
      <c r="B1839" s="4">
        <v>2617</v>
      </c>
      <c r="C1839" s="4" t="s">
        <v>256</v>
      </c>
      <c r="E1839" s="4" t="s">
        <v>10927</v>
      </c>
      <c r="S1839" s="4" t="s">
        <v>10928</v>
      </c>
      <c r="Y1839" s="4" t="s">
        <v>10929</v>
      </c>
      <c r="AD1839" s="4" t="s">
        <v>89</v>
      </c>
      <c r="AG1839" s="4" t="s">
        <v>92</v>
      </c>
      <c r="AJ1839" s="4" t="s">
        <v>109</v>
      </c>
      <c r="AR1839" s="4">
        <v>1969</v>
      </c>
      <c r="AS1839" s="4" t="s">
        <v>10930</v>
      </c>
      <c r="AU1839" s="5">
        <v>39033</v>
      </c>
      <c r="AX1839" s="5">
        <v>39053</v>
      </c>
      <c r="BE1839" s="4" t="s">
        <v>10931</v>
      </c>
      <c r="BF1839" s="4" t="s">
        <v>10932</v>
      </c>
      <c r="BI1839" s="4" t="s">
        <v>4270</v>
      </c>
      <c r="BM1839" s="4" t="s">
        <v>97</v>
      </c>
      <c r="BO1839" s="4" t="s">
        <v>97</v>
      </c>
      <c r="BW1839" s="4" t="s">
        <v>10933</v>
      </c>
      <c r="BY1839" s="4" t="s">
        <v>10934</v>
      </c>
      <c r="CA1839" s="6">
        <f>AX1839</f>
        <v>39053</v>
      </c>
      <c r="CB1839" s="7" t="str">
        <f>MID(BF1839,33,4)</f>
        <v>1885</v>
      </c>
    </row>
    <row r="1840" spans="1:80">
      <c r="A1840" s="12">
        <v>1886</v>
      </c>
      <c r="B1840" s="4">
        <v>2612</v>
      </c>
      <c r="C1840" s="4" t="s">
        <v>256</v>
      </c>
      <c r="E1840" s="4" t="s">
        <v>4330</v>
      </c>
      <c r="S1840" s="4" t="s">
        <v>85</v>
      </c>
      <c r="V1840" s="4" t="s">
        <v>86</v>
      </c>
      <c r="Y1840" s="4" t="s">
        <v>10935</v>
      </c>
      <c r="AA1840" s="4" t="s">
        <v>1712</v>
      </c>
      <c r="AD1840" s="4" t="s">
        <v>349</v>
      </c>
      <c r="AG1840" s="4" t="s">
        <v>3594</v>
      </c>
      <c r="AJ1840" s="4" t="s">
        <v>91</v>
      </c>
      <c r="AO1840" s="4" t="s">
        <v>10936</v>
      </c>
      <c r="AR1840" s="4">
        <v>1982</v>
      </c>
      <c r="AS1840" s="4" t="s">
        <v>10937</v>
      </c>
      <c r="AU1840" s="5">
        <v>39053</v>
      </c>
      <c r="AX1840" s="5">
        <v>39053</v>
      </c>
      <c r="BE1840" s="4" t="s">
        <v>10938</v>
      </c>
      <c r="BF1840" s="4" t="s">
        <v>10939</v>
      </c>
      <c r="BI1840" s="4" t="s">
        <v>96</v>
      </c>
      <c r="BM1840" s="4" t="s">
        <v>97</v>
      </c>
      <c r="BO1840" s="4" t="s">
        <v>97</v>
      </c>
      <c r="BW1840" s="4" t="s">
        <v>10940</v>
      </c>
      <c r="BY1840" s="4" t="s">
        <v>10941</v>
      </c>
      <c r="CA1840" s="6">
        <f>AX1840</f>
        <v>39053</v>
      </c>
      <c r="CB1840" s="7" t="str">
        <f>MID(BF1840,33,4)</f>
        <v>1886</v>
      </c>
    </row>
    <row r="1841" spans="1:80">
      <c r="A1841" s="12">
        <v>1887</v>
      </c>
      <c r="B1841" s="4">
        <v>2618</v>
      </c>
      <c r="C1841" s="4" t="s">
        <v>256</v>
      </c>
      <c r="E1841" s="4" t="s">
        <v>10942</v>
      </c>
      <c r="S1841" s="4" t="s">
        <v>10889</v>
      </c>
      <c r="Y1841" s="4" t="s">
        <v>10891</v>
      </c>
      <c r="AO1841" s="4" t="s">
        <v>10889</v>
      </c>
      <c r="AS1841" s="4" t="s">
        <v>10943</v>
      </c>
      <c r="AU1841" s="5">
        <v>39040</v>
      </c>
      <c r="AX1841" s="5">
        <v>39053</v>
      </c>
      <c r="BE1841" s="4" t="s">
        <v>10944</v>
      </c>
      <c r="BF1841" s="4" t="s">
        <v>10945</v>
      </c>
      <c r="BI1841" s="4" t="s">
        <v>10946</v>
      </c>
      <c r="BM1841" s="4" t="s">
        <v>97</v>
      </c>
      <c r="BO1841" s="4" t="s">
        <v>97</v>
      </c>
      <c r="BW1841" s="4" t="s">
        <v>10947</v>
      </c>
      <c r="BY1841" s="4" t="s">
        <v>10948</v>
      </c>
      <c r="CA1841" s="6">
        <f>AX1841</f>
        <v>39053</v>
      </c>
      <c r="CB1841" s="7" t="str">
        <f>MID(BF1841,33,4)</f>
        <v>1887</v>
      </c>
    </row>
    <row r="1842" spans="1:80">
      <c r="A1842" s="12">
        <v>1888</v>
      </c>
      <c r="B1842" s="4">
        <v>2632</v>
      </c>
      <c r="C1842" s="4" t="s">
        <v>256</v>
      </c>
      <c r="E1842" s="4" t="s">
        <v>10953</v>
      </c>
      <c r="AJ1842" s="4" t="s">
        <v>129</v>
      </c>
      <c r="AR1842" s="5">
        <v>32889</v>
      </c>
      <c r="AS1842" s="4" t="s">
        <v>10954</v>
      </c>
      <c r="AU1842" s="5">
        <v>39054</v>
      </c>
      <c r="AX1842" s="5">
        <v>39054</v>
      </c>
      <c r="BF1842" s="4" t="s">
        <v>10955</v>
      </c>
      <c r="BM1842" s="4" t="s">
        <v>97</v>
      </c>
      <c r="BO1842" s="4" t="s">
        <v>97</v>
      </c>
      <c r="BY1842" s="4" t="s">
        <v>10956</v>
      </c>
      <c r="CA1842" s="6">
        <f>AX1842</f>
        <v>39054</v>
      </c>
      <c r="CB1842" s="7" t="str">
        <f>MID(BF1842,33,4)</f>
        <v>1888</v>
      </c>
    </row>
    <row r="1843" spans="1:80">
      <c r="A1843" s="12">
        <v>1889</v>
      </c>
      <c r="B1843" s="4">
        <v>2629</v>
      </c>
      <c r="C1843" s="4" t="s">
        <v>256</v>
      </c>
      <c r="E1843" s="4" t="s">
        <v>10957</v>
      </c>
      <c r="V1843" s="4" t="s">
        <v>6153</v>
      </c>
      <c r="AS1843" s="4" t="s">
        <v>10958</v>
      </c>
      <c r="AU1843" s="5">
        <v>39054</v>
      </c>
      <c r="AX1843" s="5">
        <v>39054</v>
      </c>
      <c r="BE1843" s="4" t="s">
        <v>10959</v>
      </c>
      <c r="BF1843" s="4" t="s">
        <v>10960</v>
      </c>
      <c r="BM1843" s="4" t="s">
        <v>97</v>
      </c>
      <c r="BO1843" s="4" t="s">
        <v>97</v>
      </c>
      <c r="BW1843" s="4" t="s">
        <v>5010</v>
      </c>
      <c r="BY1843" s="4" t="s">
        <v>10961</v>
      </c>
      <c r="CA1843" s="6">
        <f>AX1843</f>
        <v>39054</v>
      </c>
      <c r="CB1843" s="7" t="str">
        <f>MID(BF1843,33,4)</f>
        <v>1889</v>
      </c>
    </row>
    <row r="1844" spans="1:80">
      <c r="A1844" s="12">
        <v>1890</v>
      </c>
      <c r="B1844" s="4">
        <v>2630</v>
      </c>
      <c r="C1844" s="4" t="s">
        <v>256</v>
      </c>
      <c r="E1844" s="4" t="s">
        <v>10962</v>
      </c>
      <c r="AJ1844" s="4" t="s">
        <v>91</v>
      </c>
      <c r="AR1844" s="4">
        <v>1989</v>
      </c>
      <c r="AS1844" s="4" t="s">
        <v>10963</v>
      </c>
      <c r="AU1844" s="5">
        <v>31308</v>
      </c>
      <c r="AX1844" s="5">
        <v>39054</v>
      </c>
      <c r="BF1844" s="4" t="s">
        <v>10964</v>
      </c>
      <c r="BM1844" s="4" t="s">
        <v>97</v>
      </c>
      <c r="BO1844" s="4" t="s">
        <v>97</v>
      </c>
      <c r="BY1844" s="4" t="s">
        <v>10965</v>
      </c>
      <c r="CA1844" s="6">
        <f>AX1844</f>
        <v>39054</v>
      </c>
      <c r="CB1844" s="7" t="str">
        <f>MID(BF1844,33,4)</f>
        <v>1890</v>
      </c>
    </row>
    <row r="1845" spans="1:80">
      <c r="A1845" s="12">
        <v>1891</v>
      </c>
      <c r="B1845" s="4">
        <v>2624</v>
      </c>
      <c r="C1845" s="4" t="s">
        <v>256</v>
      </c>
      <c r="E1845" s="4" t="s">
        <v>10966</v>
      </c>
      <c r="K1845" s="4" t="s">
        <v>10967</v>
      </c>
      <c r="AD1845" s="4" t="s">
        <v>89</v>
      </c>
      <c r="AJ1845" s="4" t="s">
        <v>119</v>
      </c>
      <c r="AT1845" s="4" t="s">
        <v>10968</v>
      </c>
      <c r="AV1845" s="5">
        <v>39031</v>
      </c>
      <c r="AX1845" s="5">
        <v>39054</v>
      </c>
      <c r="AY1845" s="5">
        <v>39054</v>
      </c>
      <c r="BF1845" s="4" t="s">
        <v>10969</v>
      </c>
      <c r="BG1845" s="4" t="s">
        <v>10969</v>
      </c>
      <c r="BI1845" s="4" t="s">
        <v>96</v>
      </c>
      <c r="BM1845" s="4" t="s">
        <v>97</v>
      </c>
      <c r="BO1845" s="4" t="s">
        <v>97</v>
      </c>
      <c r="BW1845" s="4" t="s">
        <v>10970</v>
      </c>
      <c r="BY1845" s="4" t="s">
        <v>10971</v>
      </c>
      <c r="CA1845" s="6">
        <f>AX1845</f>
        <v>39054</v>
      </c>
      <c r="CB1845" s="7" t="str">
        <f>MID(BF1845,33,4)</f>
        <v>1891</v>
      </c>
    </row>
    <row r="1846" spans="1:80">
      <c r="A1846" s="12">
        <v>1892</v>
      </c>
      <c r="B1846" s="4">
        <v>2603</v>
      </c>
      <c r="C1846" s="4" t="s">
        <v>256</v>
      </c>
      <c r="E1846" s="4" t="s">
        <v>10972</v>
      </c>
      <c r="AJ1846" s="4" t="s">
        <v>109</v>
      </c>
      <c r="AS1846" s="4" t="s">
        <v>10973</v>
      </c>
      <c r="AU1846" s="5">
        <v>39055</v>
      </c>
      <c r="AX1846" s="5">
        <v>39055</v>
      </c>
      <c r="BF1846" s="4" t="s">
        <v>10974</v>
      </c>
      <c r="BM1846" s="4" t="s">
        <v>97</v>
      </c>
      <c r="BO1846" s="4" t="s">
        <v>97</v>
      </c>
      <c r="BY1846" s="4" t="s">
        <v>10975</v>
      </c>
      <c r="CA1846" s="6">
        <f>AX1846</f>
        <v>39055</v>
      </c>
      <c r="CB1846" s="7" t="str">
        <f>MID(BF1846,33,4)</f>
        <v>1892</v>
      </c>
    </row>
    <row r="1847" spans="1:80">
      <c r="A1847" s="12">
        <v>1893</v>
      </c>
      <c r="B1847" s="4">
        <v>2548</v>
      </c>
      <c r="C1847" s="4" t="s">
        <v>256</v>
      </c>
      <c r="V1847" s="4" t="s">
        <v>625</v>
      </c>
      <c r="Y1847" s="4" t="s">
        <v>8596</v>
      </c>
      <c r="AD1847" s="4" t="s">
        <v>7269</v>
      </c>
      <c r="AS1847" s="4" t="s">
        <v>10976</v>
      </c>
      <c r="AU1847" s="5">
        <v>39049</v>
      </c>
      <c r="AX1847" s="5">
        <v>39055</v>
      </c>
      <c r="BE1847" s="4" t="s">
        <v>10977</v>
      </c>
      <c r="BF1847" s="4" t="s">
        <v>10978</v>
      </c>
      <c r="BI1847" s="4" t="s">
        <v>96</v>
      </c>
      <c r="BM1847" s="4" t="s">
        <v>97</v>
      </c>
      <c r="BO1847" s="4" t="s">
        <v>97</v>
      </c>
      <c r="BW1847" s="4" t="s">
        <v>10979</v>
      </c>
      <c r="BY1847" s="4" t="s">
        <v>10980</v>
      </c>
      <c r="CA1847" s="6">
        <f>AX1847</f>
        <v>39055</v>
      </c>
      <c r="CB1847" s="7" t="str">
        <f>MID(BF1847,33,4)</f>
        <v>1893</v>
      </c>
    </row>
    <row r="1848" spans="1:80">
      <c r="A1848" s="12">
        <v>1894</v>
      </c>
      <c r="B1848" s="4">
        <v>2635</v>
      </c>
      <c r="C1848" s="4" t="s">
        <v>256</v>
      </c>
      <c r="E1848" s="4" t="s">
        <v>10981</v>
      </c>
      <c r="V1848" s="4" t="s">
        <v>6022</v>
      </c>
      <c r="AS1848" s="4" t="s">
        <v>10982</v>
      </c>
      <c r="AU1848" s="5">
        <v>39055</v>
      </c>
      <c r="AX1848" s="5">
        <v>39055</v>
      </c>
      <c r="BE1848" s="4" t="s">
        <v>10983</v>
      </c>
      <c r="BF1848" s="4" t="s">
        <v>10984</v>
      </c>
      <c r="BM1848" s="4" t="s">
        <v>97</v>
      </c>
      <c r="BO1848" s="4" t="s">
        <v>97</v>
      </c>
      <c r="BY1848" s="4" t="s">
        <v>10985</v>
      </c>
      <c r="CA1848" s="6">
        <f>AX1848</f>
        <v>39055</v>
      </c>
      <c r="CB1848" s="7" t="str">
        <f>MID(BF1848,33,4)</f>
        <v>1894</v>
      </c>
    </row>
    <row r="1849" spans="1:80">
      <c r="A1849" s="12">
        <v>1895</v>
      </c>
      <c r="B1849" s="4">
        <v>2636</v>
      </c>
      <c r="C1849" s="4" t="s">
        <v>256</v>
      </c>
      <c r="E1849" s="4" t="s">
        <v>10986</v>
      </c>
      <c r="J1849" s="4" t="s">
        <v>10987</v>
      </c>
      <c r="AD1849" s="4" t="s">
        <v>5141</v>
      </c>
      <c r="AJ1849" s="4" t="s">
        <v>109</v>
      </c>
      <c r="AS1849" s="4" t="s">
        <v>10988</v>
      </c>
      <c r="AU1849" s="4" t="s">
        <v>10524</v>
      </c>
      <c r="AX1849" s="5">
        <v>39055</v>
      </c>
      <c r="BE1849" s="4" t="s">
        <v>10989</v>
      </c>
      <c r="BF1849" s="4" t="s">
        <v>10990</v>
      </c>
      <c r="BI1849" s="4" t="s">
        <v>96</v>
      </c>
      <c r="BM1849" s="4" t="s">
        <v>97</v>
      </c>
      <c r="BO1849" s="4" t="s">
        <v>97</v>
      </c>
      <c r="BW1849" s="4" t="s">
        <v>5275</v>
      </c>
      <c r="BY1849" s="4" t="s">
        <v>10991</v>
      </c>
      <c r="CA1849" s="6">
        <f>AX1849</f>
        <v>39055</v>
      </c>
      <c r="CB1849" s="7" t="str">
        <f>MID(BF1849,33,4)</f>
        <v>1895</v>
      </c>
    </row>
    <row r="1850" spans="1:80">
      <c r="A1850" s="12">
        <v>1896</v>
      </c>
      <c r="B1850" s="4">
        <v>2637</v>
      </c>
      <c r="C1850" s="4" t="s">
        <v>256</v>
      </c>
      <c r="E1850" s="4" t="s">
        <v>10992</v>
      </c>
      <c r="V1850" s="4" t="s">
        <v>625</v>
      </c>
      <c r="AD1850" s="4" t="s">
        <v>8596</v>
      </c>
      <c r="AJ1850" s="4" t="s">
        <v>91</v>
      </c>
      <c r="AO1850" s="4" t="s">
        <v>1721</v>
      </c>
      <c r="AR1850" s="4">
        <v>1992</v>
      </c>
      <c r="AS1850" s="4" t="s">
        <v>10993</v>
      </c>
      <c r="AU1850" s="5">
        <v>39055</v>
      </c>
      <c r="AX1850" s="5">
        <v>39055</v>
      </c>
      <c r="BE1850" s="4" t="s">
        <v>10994</v>
      </c>
      <c r="BF1850" s="4" t="s">
        <v>10995</v>
      </c>
      <c r="BI1850" s="4" t="s">
        <v>96</v>
      </c>
      <c r="BM1850" s="4" t="s">
        <v>97</v>
      </c>
      <c r="BO1850" s="4" t="s">
        <v>97</v>
      </c>
      <c r="BW1850" s="4" t="s">
        <v>10996</v>
      </c>
      <c r="BY1850" s="4" t="s">
        <v>10980</v>
      </c>
      <c r="CA1850" s="6">
        <f>AX1850</f>
        <v>39055</v>
      </c>
      <c r="CB1850" s="7" t="str">
        <f>MID(BF1850,33,4)</f>
        <v>1896</v>
      </c>
    </row>
    <row r="1851" spans="1:80">
      <c r="A1851" s="12">
        <v>1897</v>
      </c>
      <c r="B1851" s="4">
        <v>2639</v>
      </c>
      <c r="C1851" s="4" t="s">
        <v>256</v>
      </c>
      <c r="E1851" s="4" t="s">
        <v>10997</v>
      </c>
      <c r="AG1851" s="4" t="s">
        <v>90</v>
      </c>
      <c r="AJ1851" s="4" t="s">
        <v>109</v>
      </c>
      <c r="AO1851" s="4" t="s">
        <v>157</v>
      </c>
      <c r="AR1851" s="4">
        <v>1989</v>
      </c>
      <c r="AS1851" s="4" t="s">
        <v>10998</v>
      </c>
      <c r="AX1851" s="5">
        <v>39055</v>
      </c>
      <c r="BF1851" s="4" t="s">
        <v>10999</v>
      </c>
      <c r="BM1851" s="4" t="s">
        <v>97</v>
      </c>
      <c r="BO1851" s="4" t="s">
        <v>97</v>
      </c>
      <c r="BW1851" s="4" t="s">
        <v>5275</v>
      </c>
      <c r="BY1851" s="4" t="s">
        <v>11000</v>
      </c>
      <c r="CA1851" s="6">
        <f>AX1851</f>
        <v>39055</v>
      </c>
      <c r="CB1851" s="7" t="str">
        <f>MID(BF1851,33,4)</f>
        <v>1897</v>
      </c>
    </row>
    <row r="1852" spans="1:80">
      <c r="A1852" s="12">
        <v>1898</v>
      </c>
      <c r="B1852" s="4">
        <v>2641</v>
      </c>
      <c r="C1852" s="4" t="s">
        <v>256</v>
      </c>
      <c r="E1852" s="4" t="s">
        <v>11001</v>
      </c>
      <c r="AJ1852" s="4" t="s">
        <v>129</v>
      </c>
      <c r="AR1852" s="4">
        <v>1989</v>
      </c>
      <c r="AS1852" s="4" t="s">
        <v>11002</v>
      </c>
      <c r="AX1852" s="5">
        <v>39055</v>
      </c>
      <c r="BF1852" s="4" t="s">
        <v>11003</v>
      </c>
      <c r="BM1852" s="4" t="s">
        <v>97</v>
      </c>
      <c r="BO1852" s="4" t="s">
        <v>97</v>
      </c>
      <c r="BW1852" s="4" t="s">
        <v>5275</v>
      </c>
      <c r="BY1852" s="4" t="s">
        <v>11004</v>
      </c>
      <c r="CA1852" s="6">
        <f>AX1852</f>
        <v>39055</v>
      </c>
      <c r="CB1852" s="7" t="str">
        <f>MID(BF1852,33,4)</f>
        <v>1898</v>
      </c>
    </row>
    <row r="1853" spans="1:80">
      <c r="A1853" s="12">
        <v>1899</v>
      </c>
      <c r="B1853" s="4">
        <v>2576</v>
      </c>
      <c r="C1853" s="4" t="s">
        <v>256</v>
      </c>
      <c r="E1853" s="4" t="s">
        <v>11005</v>
      </c>
      <c r="AJ1853" s="4" t="s">
        <v>109</v>
      </c>
      <c r="AR1853" s="4">
        <v>1991</v>
      </c>
      <c r="AS1853" s="4" t="s">
        <v>11006</v>
      </c>
      <c r="AU1853" s="5">
        <v>39054</v>
      </c>
      <c r="AX1853" s="5">
        <v>39055</v>
      </c>
      <c r="BF1853" s="4" t="s">
        <v>11007</v>
      </c>
      <c r="BM1853" s="4" t="s">
        <v>97</v>
      </c>
      <c r="BO1853" s="4" t="s">
        <v>97</v>
      </c>
      <c r="BY1853" s="4" t="s">
        <v>11008</v>
      </c>
      <c r="CA1853" s="6">
        <f>AX1853</f>
        <v>39055</v>
      </c>
      <c r="CB1853" s="7" t="str">
        <f>MID(BF1853,33,4)</f>
        <v>1899</v>
      </c>
    </row>
    <row r="1854" spans="1:80">
      <c r="A1854" s="12">
        <v>1900</v>
      </c>
      <c r="B1854" s="4">
        <v>2642</v>
      </c>
      <c r="C1854" s="4" t="s">
        <v>256</v>
      </c>
      <c r="E1854" s="4" t="s">
        <v>11009</v>
      </c>
      <c r="AD1854" s="4" t="s">
        <v>8596</v>
      </c>
      <c r="AG1854" s="4" t="s">
        <v>118</v>
      </c>
      <c r="AJ1854" s="4" t="s">
        <v>109</v>
      </c>
      <c r="AO1854" s="4" t="s">
        <v>3205</v>
      </c>
      <c r="AR1854" s="4">
        <v>1992</v>
      </c>
      <c r="AS1854" s="4" t="s">
        <v>11010</v>
      </c>
      <c r="AU1854" s="5">
        <v>39054</v>
      </c>
      <c r="AX1854" s="5">
        <v>39055</v>
      </c>
      <c r="BF1854" s="4" t="s">
        <v>11011</v>
      </c>
      <c r="BM1854" s="4" t="s">
        <v>97</v>
      </c>
      <c r="BO1854" s="4" t="s">
        <v>97</v>
      </c>
      <c r="BY1854" s="4" t="s">
        <v>11012</v>
      </c>
      <c r="CA1854" s="6">
        <f>AX1854</f>
        <v>39055</v>
      </c>
      <c r="CB1854" s="7" t="str">
        <f>MID(BF1854,33,4)</f>
        <v>1900</v>
      </c>
    </row>
    <row r="1855" spans="1:80">
      <c r="A1855" s="12">
        <v>1901</v>
      </c>
      <c r="B1855" s="4">
        <v>2645</v>
      </c>
      <c r="C1855" s="4" t="s">
        <v>256</v>
      </c>
      <c r="E1855" s="4" t="s">
        <v>11013</v>
      </c>
      <c r="S1855" s="4" t="s">
        <v>250</v>
      </c>
      <c r="AD1855" s="4" t="s">
        <v>8596</v>
      </c>
      <c r="AJ1855" s="4" t="s">
        <v>109</v>
      </c>
      <c r="AR1855" s="4">
        <v>1992</v>
      </c>
      <c r="AS1855" s="4" t="s">
        <v>11014</v>
      </c>
      <c r="AU1855" s="5">
        <v>39050</v>
      </c>
      <c r="AX1855" s="5">
        <v>39056</v>
      </c>
      <c r="BF1855" s="4" t="s">
        <v>11015</v>
      </c>
      <c r="BI1855" s="4" t="s">
        <v>96</v>
      </c>
      <c r="BM1855" s="4" t="s">
        <v>97</v>
      </c>
      <c r="BO1855" s="4" t="s">
        <v>97</v>
      </c>
      <c r="BY1855" s="4" t="s">
        <v>4221</v>
      </c>
      <c r="CA1855" s="6">
        <f>AX1855</f>
        <v>39056</v>
      </c>
      <c r="CB1855" s="7" t="str">
        <f>MID(BF1855,33,4)</f>
        <v>1901</v>
      </c>
    </row>
    <row r="1856" spans="1:80">
      <c r="A1856" s="12">
        <v>1902</v>
      </c>
      <c r="B1856" s="4">
        <v>2609</v>
      </c>
      <c r="C1856" s="4" t="s">
        <v>256</v>
      </c>
      <c r="E1856" s="4" t="s">
        <v>11016</v>
      </c>
      <c r="J1856" s="4" t="s">
        <v>11017</v>
      </c>
      <c r="S1856" s="4" t="s">
        <v>85</v>
      </c>
      <c r="V1856" s="4" t="s">
        <v>625</v>
      </c>
      <c r="AD1856" s="4" t="s">
        <v>87</v>
      </c>
      <c r="AJ1856" s="4" t="s">
        <v>91</v>
      </c>
      <c r="AO1856" s="4" t="s">
        <v>157</v>
      </c>
      <c r="AR1856" s="4" t="s">
        <v>4821</v>
      </c>
      <c r="AS1856" s="4" t="s">
        <v>11018</v>
      </c>
      <c r="AU1856" s="5">
        <v>39051</v>
      </c>
      <c r="AX1856" s="5">
        <v>39056</v>
      </c>
      <c r="BF1856" s="4" t="s">
        <v>11019</v>
      </c>
      <c r="BI1856" s="4" t="s">
        <v>11020</v>
      </c>
      <c r="BM1856" s="4" t="s">
        <v>97</v>
      </c>
      <c r="BO1856" s="4" t="s">
        <v>97</v>
      </c>
      <c r="BW1856" s="4" t="s">
        <v>11021</v>
      </c>
      <c r="BY1856" s="4" t="s">
        <v>11022</v>
      </c>
      <c r="CA1856" s="6">
        <f>AX1856</f>
        <v>39056</v>
      </c>
      <c r="CB1856" s="7" t="str">
        <f>MID(BF1856,33,4)</f>
        <v>1902</v>
      </c>
    </row>
    <row r="1857" spans="1:80">
      <c r="A1857" s="12">
        <v>1903</v>
      </c>
      <c r="B1857" s="4">
        <v>2651</v>
      </c>
      <c r="C1857" s="4" t="s">
        <v>256</v>
      </c>
      <c r="AS1857" s="4" t="s">
        <v>11023</v>
      </c>
      <c r="AX1857" s="5">
        <v>39056</v>
      </c>
      <c r="BF1857" s="4" t="s">
        <v>11024</v>
      </c>
      <c r="BM1857" s="4" t="s">
        <v>97</v>
      </c>
      <c r="BO1857" s="4" t="s">
        <v>97</v>
      </c>
      <c r="BY1857" s="4" t="s">
        <v>123</v>
      </c>
      <c r="CA1857" s="6">
        <f>AX1857</f>
        <v>39056</v>
      </c>
      <c r="CB1857" s="7" t="str">
        <f>MID(BF1857,33,4)</f>
        <v>1903</v>
      </c>
    </row>
    <row r="1858" spans="1:80">
      <c r="A1858" s="12">
        <v>1904</v>
      </c>
      <c r="B1858" s="4">
        <v>2646</v>
      </c>
      <c r="C1858" s="4" t="s">
        <v>256</v>
      </c>
      <c r="E1858" s="4" t="s">
        <v>5153</v>
      </c>
      <c r="S1858" s="4" t="s">
        <v>85</v>
      </c>
      <c r="V1858" s="4" t="s">
        <v>117</v>
      </c>
      <c r="Y1858" s="4" t="s">
        <v>4466</v>
      </c>
      <c r="AD1858" s="4" t="s">
        <v>5141</v>
      </c>
      <c r="AG1858" s="4" t="s">
        <v>5155</v>
      </c>
      <c r="AJ1858" s="4" t="s">
        <v>91</v>
      </c>
      <c r="AO1858" s="4" t="s">
        <v>157</v>
      </c>
      <c r="AR1858" s="4">
        <v>1983</v>
      </c>
      <c r="AS1858" s="4" t="s">
        <v>11025</v>
      </c>
      <c r="AX1858" s="5">
        <v>39056</v>
      </c>
      <c r="BE1858" s="4" t="s">
        <v>11026</v>
      </c>
      <c r="BF1858" s="4" t="s">
        <v>11027</v>
      </c>
      <c r="BI1858" s="4" t="s">
        <v>96</v>
      </c>
      <c r="BM1858" s="4" t="s">
        <v>97</v>
      </c>
      <c r="BO1858" s="4" t="s">
        <v>97</v>
      </c>
      <c r="BW1858" s="4" t="s">
        <v>5275</v>
      </c>
      <c r="BY1858" s="4" t="s">
        <v>11028</v>
      </c>
      <c r="CA1858" s="6">
        <f>AX1858</f>
        <v>39056</v>
      </c>
      <c r="CB1858" s="7" t="str">
        <f>MID(BF1858,33,4)</f>
        <v>1904</v>
      </c>
    </row>
    <row r="1859" spans="1:80">
      <c r="A1859" s="12">
        <v>1905</v>
      </c>
      <c r="B1859" s="4">
        <v>2648</v>
      </c>
      <c r="C1859" s="4" t="s">
        <v>256</v>
      </c>
      <c r="E1859" s="4" t="s">
        <v>11029</v>
      </c>
      <c r="AJ1859" s="4" t="s">
        <v>109</v>
      </c>
      <c r="AR1859" s="4">
        <v>1988</v>
      </c>
      <c r="AS1859" s="4" t="s">
        <v>11030</v>
      </c>
      <c r="AX1859" s="5">
        <v>39056</v>
      </c>
      <c r="BF1859" s="4" t="s">
        <v>11031</v>
      </c>
      <c r="BM1859" s="4" t="s">
        <v>97</v>
      </c>
      <c r="BO1859" s="4" t="s">
        <v>97</v>
      </c>
      <c r="BW1859" s="4" t="s">
        <v>5275</v>
      </c>
      <c r="BY1859" s="4" t="s">
        <v>11032</v>
      </c>
      <c r="CA1859" s="6">
        <f>AX1859</f>
        <v>39056</v>
      </c>
      <c r="CB1859" s="7" t="str">
        <f>MID(BF1859,33,4)</f>
        <v>1905</v>
      </c>
    </row>
    <row r="1860" spans="1:80">
      <c r="A1860" s="12">
        <v>1906</v>
      </c>
      <c r="B1860" s="4">
        <v>2649</v>
      </c>
      <c r="C1860" s="4" t="s">
        <v>256</v>
      </c>
      <c r="AJ1860" s="4" t="s">
        <v>109</v>
      </c>
      <c r="AO1860" s="4" t="s">
        <v>1721</v>
      </c>
      <c r="AS1860" s="4" t="s">
        <v>11033</v>
      </c>
      <c r="AX1860" s="5">
        <v>39056</v>
      </c>
      <c r="BF1860" s="4" t="s">
        <v>11034</v>
      </c>
      <c r="BI1860" s="4" t="s">
        <v>96</v>
      </c>
      <c r="BM1860" s="4" t="s">
        <v>97</v>
      </c>
      <c r="BO1860" s="4" t="s">
        <v>97</v>
      </c>
      <c r="BY1860" s="4" t="s">
        <v>11035</v>
      </c>
      <c r="CA1860" s="6">
        <f>AX1860</f>
        <v>39056</v>
      </c>
      <c r="CB1860" s="7" t="str">
        <f>MID(BF1860,33,4)</f>
        <v>1906</v>
      </c>
    </row>
    <row r="1861" spans="1:80">
      <c r="A1861" s="12">
        <v>1907</v>
      </c>
      <c r="B1861" s="4">
        <v>2650</v>
      </c>
      <c r="C1861" s="4" t="s">
        <v>256</v>
      </c>
      <c r="E1861" s="4" t="s">
        <v>11036</v>
      </c>
      <c r="AG1861" s="4" t="s">
        <v>108</v>
      </c>
      <c r="AJ1861" s="4" t="s">
        <v>119</v>
      </c>
      <c r="AO1861" s="4" t="s">
        <v>110</v>
      </c>
      <c r="AR1861" s="4">
        <v>1991</v>
      </c>
      <c r="AS1861" s="4" t="s">
        <v>11037</v>
      </c>
      <c r="AU1861" s="5">
        <v>38978</v>
      </c>
      <c r="AX1861" s="5">
        <v>39056</v>
      </c>
      <c r="BE1861" s="4" t="s">
        <v>11038</v>
      </c>
      <c r="BF1861" s="4" t="s">
        <v>11039</v>
      </c>
      <c r="BM1861" s="4" t="s">
        <v>97</v>
      </c>
      <c r="BO1861" s="4" t="s">
        <v>97</v>
      </c>
      <c r="BY1861" s="4" t="s">
        <v>11040</v>
      </c>
      <c r="CA1861" s="6">
        <f>AX1861</f>
        <v>39056</v>
      </c>
      <c r="CB1861" s="7" t="str">
        <f>MID(BF1861,33,4)</f>
        <v>1907</v>
      </c>
    </row>
    <row r="1862" spans="1:80">
      <c r="A1862" s="12">
        <v>1908</v>
      </c>
      <c r="B1862" s="4">
        <v>2644</v>
      </c>
      <c r="C1862" s="4" t="s">
        <v>256</v>
      </c>
      <c r="E1862" s="4" t="s">
        <v>11041</v>
      </c>
      <c r="AJ1862" s="4" t="s">
        <v>129</v>
      </c>
      <c r="AR1862" s="5">
        <v>32072</v>
      </c>
      <c r="AS1862" s="4" t="s">
        <v>11042</v>
      </c>
      <c r="AU1862" s="5">
        <v>39052</v>
      </c>
      <c r="AX1862" s="5">
        <v>39056</v>
      </c>
      <c r="BF1862" s="4" t="s">
        <v>11043</v>
      </c>
      <c r="BM1862" s="4" t="s">
        <v>864</v>
      </c>
      <c r="BO1862" s="4" t="s">
        <v>864</v>
      </c>
      <c r="BY1862" s="4" t="s">
        <v>1898</v>
      </c>
      <c r="CA1862" s="6">
        <f>AX1862</f>
        <v>39056</v>
      </c>
      <c r="CB1862" s="7" t="str">
        <f>MID(BF1862,33,4)</f>
        <v>1908</v>
      </c>
    </row>
    <row r="1863" spans="1:80">
      <c r="A1863" s="12">
        <v>1909</v>
      </c>
      <c r="B1863" s="4">
        <v>2647</v>
      </c>
      <c r="C1863" s="4" t="s">
        <v>256</v>
      </c>
      <c r="E1863" s="4" t="s">
        <v>11044</v>
      </c>
      <c r="AJ1863" s="4" t="s">
        <v>109</v>
      </c>
      <c r="AO1863" s="4" t="s">
        <v>1721</v>
      </c>
      <c r="AR1863" s="5">
        <v>32211</v>
      </c>
      <c r="AS1863" s="4" t="s">
        <v>11045</v>
      </c>
      <c r="AU1863" s="5">
        <v>39055</v>
      </c>
      <c r="AX1863" s="5">
        <v>39056</v>
      </c>
      <c r="BF1863" s="4" t="s">
        <v>11046</v>
      </c>
      <c r="BI1863" s="4" t="s">
        <v>96</v>
      </c>
      <c r="BM1863" s="4" t="s">
        <v>97</v>
      </c>
      <c r="BO1863" s="4" t="s">
        <v>97</v>
      </c>
      <c r="BY1863" s="4" t="s">
        <v>123</v>
      </c>
      <c r="CA1863" s="6">
        <f>AX1863</f>
        <v>39056</v>
      </c>
      <c r="CB1863" s="7" t="str">
        <f>MID(BF1863,33,4)</f>
        <v>1909</v>
      </c>
    </row>
    <row r="1864" spans="1:80">
      <c r="A1864" s="12">
        <v>1910</v>
      </c>
      <c r="B1864" s="4">
        <v>2652</v>
      </c>
      <c r="C1864" s="4" t="s">
        <v>256</v>
      </c>
      <c r="E1864" s="4" t="s">
        <v>11047</v>
      </c>
      <c r="AJ1864" s="4" t="s">
        <v>129</v>
      </c>
      <c r="AR1864" s="4">
        <v>1990</v>
      </c>
      <c r="AS1864" s="4" t="s">
        <v>11048</v>
      </c>
      <c r="AU1864" s="5">
        <v>39056</v>
      </c>
      <c r="AX1864" s="5">
        <v>39056</v>
      </c>
      <c r="BF1864" s="4" t="s">
        <v>11049</v>
      </c>
      <c r="BM1864" s="4" t="s">
        <v>97</v>
      </c>
      <c r="BO1864" s="4" t="s">
        <v>97</v>
      </c>
      <c r="BW1864" s="4" t="s">
        <v>9257</v>
      </c>
      <c r="BY1864" s="4" t="s">
        <v>11050</v>
      </c>
      <c r="CA1864" s="6">
        <f>AX1864</f>
        <v>39056</v>
      </c>
      <c r="CB1864" s="7" t="str">
        <f>MID(BF1864,33,4)</f>
        <v>1910</v>
      </c>
    </row>
    <row r="1865" spans="1:80">
      <c r="A1865" s="12">
        <v>1911</v>
      </c>
      <c r="B1865" s="4">
        <v>2653</v>
      </c>
      <c r="C1865" s="4" t="s">
        <v>256</v>
      </c>
      <c r="E1865" s="4" t="s">
        <v>11051</v>
      </c>
      <c r="AJ1865" s="4" t="s">
        <v>91</v>
      </c>
      <c r="AR1865" s="4">
        <v>1992</v>
      </c>
      <c r="AS1865" s="4" t="s">
        <v>11052</v>
      </c>
      <c r="AX1865" s="5">
        <v>39056</v>
      </c>
      <c r="BF1865" s="4" t="s">
        <v>11053</v>
      </c>
      <c r="BM1865" s="4" t="s">
        <v>97</v>
      </c>
      <c r="BO1865" s="4" t="s">
        <v>97</v>
      </c>
      <c r="BY1865" s="4" t="s">
        <v>11054</v>
      </c>
      <c r="CA1865" s="6">
        <f>AX1865</f>
        <v>39056</v>
      </c>
      <c r="CB1865" s="7" t="str">
        <f>MID(BF1865,33,4)</f>
        <v>1911</v>
      </c>
    </row>
    <row r="1866" spans="1:80">
      <c r="A1866" s="12">
        <v>1912</v>
      </c>
      <c r="B1866" s="4">
        <v>2654</v>
      </c>
      <c r="C1866" s="4" t="s">
        <v>256</v>
      </c>
      <c r="E1866" s="4" t="s">
        <v>11055</v>
      </c>
      <c r="AS1866" s="4" t="s">
        <v>11056</v>
      </c>
      <c r="AX1866" s="5">
        <v>39056</v>
      </c>
      <c r="BF1866" s="4" t="s">
        <v>11057</v>
      </c>
      <c r="BM1866" s="4" t="s">
        <v>97</v>
      </c>
      <c r="BO1866" s="4" t="s">
        <v>97</v>
      </c>
      <c r="BY1866" s="4" t="s">
        <v>11058</v>
      </c>
      <c r="CA1866" s="6">
        <f>AX1866</f>
        <v>39056</v>
      </c>
      <c r="CB1866" s="7" t="str">
        <f>MID(BF1866,33,4)</f>
        <v>1912</v>
      </c>
    </row>
    <row r="1867" spans="1:80">
      <c r="A1867" s="12">
        <v>1913</v>
      </c>
      <c r="B1867" s="4">
        <v>2655</v>
      </c>
      <c r="C1867" s="4" t="s">
        <v>256</v>
      </c>
      <c r="E1867" s="4" t="s">
        <v>11059</v>
      </c>
      <c r="AS1867" s="4" t="s">
        <v>11060</v>
      </c>
      <c r="AX1867" s="5">
        <v>39056</v>
      </c>
      <c r="BF1867" s="4" t="s">
        <v>11061</v>
      </c>
      <c r="BM1867" s="4" t="s">
        <v>97</v>
      </c>
      <c r="BO1867" s="4" t="s">
        <v>97</v>
      </c>
      <c r="BY1867" s="4" t="s">
        <v>11062</v>
      </c>
      <c r="CA1867" s="6">
        <f>AX1867</f>
        <v>39056</v>
      </c>
      <c r="CB1867" s="7" t="str">
        <f>MID(BF1867,33,4)</f>
        <v>1913</v>
      </c>
    </row>
    <row r="1868" spans="1:80">
      <c r="A1868" s="12">
        <v>1914</v>
      </c>
      <c r="B1868" s="4">
        <v>2643</v>
      </c>
      <c r="C1868" s="4" t="s">
        <v>256</v>
      </c>
      <c r="E1868" s="4" t="s">
        <v>11063</v>
      </c>
      <c r="AD1868" s="4" t="s">
        <v>5141</v>
      </c>
      <c r="AJ1868" s="4" t="s">
        <v>109</v>
      </c>
      <c r="AR1868" s="4">
        <v>1980</v>
      </c>
      <c r="AS1868" s="4" t="s">
        <v>11064</v>
      </c>
      <c r="AU1868" s="5">
        <v>38995</v>
      </c>
      <c r="AX1868" s="5">
        <v>39056</v>
      </c>
      <c r="BF1868" s="4" t="s">
        <v>11065</v>
      </c>
      <c r="BI1868" s="4" t="s">
        <v>96</v>
      </c>
      <c r="BM1868" s="4" t="s">
        <v>97</v>
      </c>
      <c r="BO1868" s="4" t="s">
        <v>97</v>
      </c>
      <c r="BW1868" s="4" t="s">
        <v>5275</v>
      </c>
      <c r="BY1868" s="4" t="s">
        <v>11066</v>
      </c>
      <c r="CA1868" s="6">
        <f>AX1868</f>
        <v>39056</v>
      </c>
      <c r="CB1868" s="7" t="str">
        <f>MID(BF1868,33,4)</f>
        <v>1914</v>
      </c>
    </row>
    <row r="1869" spans="1:80">
      <c r="A1869" s="12">
        <v>1915</v>
      </c>
      <c r="B1869" s="4">
        <v>2657</v>
      </c>
      <c r="C1869" s="4" t="s">
        <v>256</v>
      </c>
      <c r="AD1869" s="4" t="s">
        <v>1352</v>
      </c>
      <c r="AG1869" s="4" t="s">
        <v>483</v>
      </c>
      <c r="AJ1869" s="4" t="s">
        <v>109</v>
      </c>
      <c r="AR1869" s="4">
        <v>1992</v>
      </c>
      <c r="AS1869" s="4" t="s">
        <v>11067</v>
      </c>
      <c r="AU1869" s="5">
        <v>38993</v>
      </c>
      <c r="AX1869" s="5">
        <v>39056</v>
      </c>
      <c r="BE1869" s="4" t="s">
        <v>11068</v>
      </c>
      <c r="BF1869" s="4" t="s">
        <v>11069</v>
      </c>
      <c r="BM1869" s="4" t="s">
        <v>97</v>
      </c>
      <c r="BO1869" s="4" t="s">
        <v>97</v>
      </c>
      <c r="BW1869" s="4" t="s">
        <v>4381</v>
      </c>
      <c r="BY1869" s="4" t="s">
        <v>11070</v>
      </c>
      <c r="CA1869" s="6">
        <f>AX1869</f>
        <v>39056</v>
      </c>
      <c r="CB1869" s="7" t="str">
        <f>MID(BF1869,33,4)</f>
        <v>1915</v>
      </c>
    </row>
    <row r="1870" spans="1:80">
      <c r="A1870" s="12">
        <v>1916</v>
      </c>
      <c r="B1870" s="4">
        <v>2658</v>
      </c>
      <c r="C1870" s="4" t="s">
        <v>256</v>
      </c>
      <c r="AS1870" s="4" t="s">
        <v>11071</v>
      </c>
      <c r="AU1870" s="5">
        <v>39056</v>
      </c>
      <c r="AX1870" s="5">
        <v>39056</v>
      </c>
      <c r="BF1870" s="4" t="s">
        <v>11072</v>
      </c>
      <c r="BM1870" s="4" t="s">
        <v>97</v>
      </c>
      <c r="BO1870" s="4" t="s">
        <v>97</v>
      </c>
      <c r="BY1870" s="4" t="s">
        <v>146</v>
      </c>
      <c r="CA1870" s="6">
        <f>AX1870</f>
        <v>39056</v>
      </c>
      <c r="CB1870" s="7" t="str">
        <f>MID(BF1870,33,4)</f>
        <v>1916</v>
      </c>
    </row>
    <row r="1871" spans="1:80">
      <c r="A1871" s="12">
        <v>1917</v>
      </c>
      <c r="B1871" s="4">
        <v>2633</v>
      </c>
      <c r="C1871" s="4" t="s">
        <v>256</v>
      </c>
      <c r="E1871" s="4" t="s">
        <v>11098</v>
      </c>
      <c r="S1871" s="4" t="s">
        <v>85</v>
      </c>
      <c r="V1871" s="4" t="s">
        <v>86</v>
      </c>
      <c r="Y1871" s="4" t="s">
        <v>87</v>
      </c>
      <c r="AD1871" s="4" t="s">
        <v>89</v>
      </c>
      <c r="AJ1871" s="4" t="s">
        <v>1254</v>
      </c>
      <c r="AR1871" s="4">
        <v>1989</v>
      </c>
      <c r="AT1871" s="4" t="s">
        <v>11099</v>
      </c>
      <c r="AV1871" s="5">
        <v>39035</v>
      </c>
      <c r="AX1871" s="5">
        <v>39056</v>
      </c>
      <c r="AY1871" s="5">
        <v>39056</v>
      </c>
      <c r="BE1871" s="4" t="s">
        <v>11100</v>
      </c>
      <c r="BF1871" s="4" t="s">
        <v>11101</v>
      </c>
      <c r="BG1871" s="4" t="s">
        <v>11101</v>
      </c>
      <c r="BI1871" s="4" t="s">
        <v>96</v>
      </c>
      <c r="BM1871" s="4" t="s">
        <v>97</v>
      </c>
      <c r="BO1871" s="4" t="s">
        <v>97</v>
      </c>
      <c r="BU1871" s="4" t="s">
        <v>10702</v>
      </c>
      <c r="BW1871" s="4" t="s">
        <v>11102</v>
      </c>
      <c r="BY1871" s="4" t="s">
        <v>11103</v>
      </c>
      <c r="CA1871" s="6">
        <f>AX1871</f>
        <v>39056</v>
      </c>
      <c r="CB1871" s="7" t="str">
        <f>MID(BF1871,33,4)</f>
        <v>1917</v>
      </c>
    </row>
    <row r="1872" spans="1:80">
      <c r="A1872" s="12">
        <v>1918</v>
      </c>
      <c r="B1872" s="4">
        <v>2660</v>
      </c>
      <c r="C1872" s="4" t="s">
        <v>256</v>
      </c>
      <c r="E1872" s="4" t="s">
        <v>11073</v>
      </c>
      <c r="V1872" s="4" t="s">
        <v>6153</v>
      </c>
      <c r="Y1872" s="4" t="s">
        <v>10741</v>
      </c>
      <c r="AG1872" s="4" t="s">
        <v>2864</v>
      </c>
      <c r="AJ1872" s="4" t="s">
        <v>91</v>
      </c>
      <c r="AO1872" s="4" t="s">
        <v>11074</v>
      </c>
      <c r="AR1872" s="5">
        <v>32144</v>
      </c>
      <c r="AS1872" s="4" t="s">
        <v>11075</v>
      </c>
      <c r="AU1872" s="5">
        <v>39056</v>
      </c>
      <c r="AX1872" s="5">
        <v>39056</v>
      </c>
      <c r="BE1872" s="4" t="s">
        <v>11076</v>
      </c>
      <c r="BF1872" s="4" t="s">
        <v>11077</v>
      </c>
      <c r="BM1872" s="4" t="s">
        <v>97</v>
      </c>
      <c r="BO1872" s="4" t="s">
        <v>97</v>
      </c>
      <c r="BW1872" s="4" t="s">
        <v>11078</v>
      </c>
      <c r="BY1872" s="4" t="s">
        <v>11079</v>
      </c>
      <c r="CA1872" s="6">
        <f>AX1872</f>
        <v>39056</v>
      </c>
      <c r="CB1872" s="7" t="str">
        <f>MID(BF1872,33,4)</f>
        <v>1918</v>
      </c>
    </row>
    <row r="1873" spans="1:80">
      <c r="A1873" s="12">
        <v>1919</v>
      </c>
      <c r="B1873" s="4">
        <v>2563</v>
      </c>
      <c r="C1873" s="4" t="s">
        <v>256</v>
      </c>
      <c r="E1873" s="4" t="s">
        <v>11080</v>
      </c>
      <c r="AJ1873" s="4" t="s">
        <v>109</v>
      </c>
      <c r="AS1873" s="4" t="s">
        <v>11081</v>
      </c>
      <c r="AU1873" s="5">
        <v>39056</v>
      </c>
      <c r="AX1873" s="5">
        <v>39056</v>
      </c>
      <c r="BF1873" s="4" t="s">
        <v>11082</v>
      </c>
      <c r="BM1873" s="4" t="s">
        <v>97</v>
      </c>
      <c r="BO1873" s="4" t="s">
        <v>97</v>
      </c>
      <c r="BY1873" s="4" t="s">
        <v>11083</v>
      </c>
      <c r="CA1873" s="6">
        <f>AX1873</f>
        <v>39056</v>
      </c>
      <c r="CB1873" s="7" t="str">
        <f>MID(BF1873,33,4)</f>
        <v>1919</v>
      </c>
    </row>
    <row r="1874" spans="1:80">
      <c r="A1874" s="12">
        <v>1920</v>
      </c>
      <c r="B1874" s="4">
        <v>2664</v>
      </c>
      <c r="C1874" s="4" t="s">
        <v>256</v>
      </c>
      <c r="E1874" s="4" t="s">
        <v>11084</v>
      </c>
      <c r="AJ1874" s="4" t="s">
        <v>109</v>
      </c>
      <c r="AS1874" s="4" t="s">
        <v>11085</v>
      </c>
      <c r="AU1874" s="5">
        <v>38979</v>
      </c>
      <c r="AX1874" s="5">
        <v>39056</v>
      </c>
      <c r="BF1874" s="4" t="s">
        <v>11086</v>
      </c>
      <c r="BM1874" s="4" t="s">
        <v>97</v>
      </c>
      <c r="BO1874" s="4" t="s">
        <v>97</v>
      </c>
      <c r="BY1874" s="4" t="s">
        <v>11087</v>
      </c>
      <c r="CA1874" s="6">
        <f>AX1874</f>
        <v>39056</v>
      </c>
      <c r="CB1874" s="7" t="str">
        <f>MID(BF1874,33,4)</f>
        <v>1920</v>
      </c>
    </row>
    <row r="1875" spans="1:80">
      <c r="A1875" s="12">
        <v>1921</v>
      </c>
      <c r="B1875" s="4">
        <v>2663</v>
      </c>
      <c r="C1875" s="4" t="s">
        <v>256</v>
      </c>
      <c r="E1875" s="4" t="s">
        <v>11088</v>
      </c>
      <c r="AD1875" s="4" t="s">
        <v>11089</v>
      </c>
      <c r="AG1875" s="4" t="s">
        <v>118</v>
      </c>
      <c r="AJ1875" s="4" t="s">
        <v>109</v>
      </c>
      <c r="AO1875" s="4" t="s">
        <v>3205</v>
      </c>
      <c r="AR1875" s="4">
        <v>1992</v>
      </c>
      <c r="AS1875" s="4" t="s">
        <v>11090</v>
      </c>
      <c r="AU1875" s="5">
        <v>38973</v>
      </c>
      <c r="AX1875" s="5">
        <v>39056</v>
      </c>
      <c r="BF1875" s="4" t="s">
        <v>11091</v>
      </c>
      <c r="BI1875" s="4" t="s">
        <v>96</v>
      </c>
      <c r="BM1875" s="4" t="s">
        <v>97</v>
      </c>
      <c r="BO1875" s="4" t="s">
        <v>97</v>
      </c>
      <c r="BW1875" s="4" t="s">
        <v>3483</v>
      </c>
      <c r="BY1875" s="4" t="s">
        <v>4381</v>
      </c>
      <c r="CA1875" s="6">
        <f>AX1875</f>
        <v>39056</v>
      </c>
      <c r="CB1875" s="7" t="str">
        <f>MID(BF1875,33,4)</f>
        <v>1921</v>
      </c>
    </row>
    <row r="1876" spans="1:80">
      <c r="A1876" s="12">
        <v>1922</v>
      </c>
      <c r="B1876" s="4">
        <v>2661</v>
      </c>
      <c r="C1876" s="4" t="s">
        <v>256</v>
      </c>
      <c r="E1876" s="4" t="s">
        <v>11092</v>
      </c>
      <c r="S1876" s="4" t="s">
        <v>85</v>
      </c>
      <c r="V1876" s="4" t="s">
        <v>625</v>
      </c>
      <c r="Y1876" s="4" t="s">
        <v>281</v>
      </c>
      <c r="AD1876" s="4" t="s">
        <v>89</v>
      </c>
      <c r="AG1876" s="4" t="s">
        <v>90</v>
      </c>
      <c r="AJ1876" s="4" t="s">
        <v>109</v>
      </c>
      <c r="AO1876" s="4" t="s">
        <v>157</v>
      </c>
      <c r="AR1876" s="4">
        <v>1991</v>
      </c>
      <c r="AS1876" s="4" t="s">
        <v>11093</v>
      </c>
      <c r="AU1876" s="5">
        <v>39050</v>
      </c>
      <c r="AX1876" s="5">
        <v>39056</v>
      </c>
      <c r="BE1876" s="4" t="s">
        <v>11094</v>
      </c>
      <c r="BF1876" s="4" t="s">
        <v>11095</v>
      </c>
      <c r="BI1876" s="4" t="s">
        <v>2905</v>
      </c>
      <c r="BM1876" s="4" t="s">
        <v>97</v>
      </c>
      <c r="BO1876" s="4" t="s">
        <v>97</v>
      </c>
      <c r="BW1876" s="4" t="s">
        <v>11096</v>
      </c>
      <c r="BY1876" s="4" t="s">
        <v>11097</v>
      </c>
      <c r="CA1876" s="6">
        <f>AX1876</f>
        <v>39056</v>
      </c>
      <c r="CB1876" s="7" t="str">
        <f>MID(BF1876,33,4)</f>
        <v>1922</v>
      </c>
    </row>
    <row r="1877" spans="1:80">
      <c r="A1877" s="12">
        <v>1923</v>
      </c>
      <c r="B1877" s="4">
        <v>2579</v>
      </c>
      <c r="C1877" s="4" t="s">
        <v>256</v>
      </c>
      <c r="E1877" s="4" t="s">
        <v>11104</v>
      </c>
      <c r="AJ1877" s="4" t="s">
        <v>129</v>
      </c>
      <c r="AR1877" s="5">
        <v>32132</v>
      </c>
      <c r="AS1877" s="4" t="s">
        <v>11105</v>
      </c>
      <c r="AU1877" s="5">
        <v>39056</v>
      </c>
      <c r="AX1877" s="5">
        <v>39057</v>
      </c>
      <c r="BE1877" s="4" t="s">
        <v>11106</v>
      </c>
      <c r="BF1877" s="4" t="s">
        <v>11107</v>
      </c>
      <c r="BM1877" s="4" t="s">
        <v>97</v>
      </c>
      <c r="BO1877" s="4" t="s">
        <v>97</v>
      </c>
      <c r="BY1877" s="4" t="s">
        <v>11108</v>
      </c>
      <c r="CA1877" s="6">
        <f>AX1877</f>
        <v>39057</v>
      </c>
      <c r="CB1877" s="7" t="str">
        <f>MID(BF1877,33,4)</f>
        <v>1923</v>
      </c>
    </row>
    <row r="1878" spans="1:80">
      <c r="A1878" s="12">
        <v>1924</v>
      </c>
      <c r="B1878" s="4">
        <v>2668</v>
      </c>
      <c r="C1878" s="4" t="s">
        <v>256</v>
      </c>
      <c r="E1878" s="4" t="s">
        <v>11109</v>
      </c>
      <c r="S1878" s="4" t="s">
        <v>85</v>
      </c>
      <c r="V1878" s="4" t="s">
        <v>6153</v>
      </c>
      <c r="Y1878" s="4" t="s">
        <v>11110</v>
      </c>
      <c r="AD1878" s="4" t="s">
        <v>9322</v>
      </c>
      <c r="AG1878" s="4" t="s">
        <v>90</v>
      </c>
      <c r="AJ1878" s="4" t="s">
        <v>91</v>
      </c>
      <c r="AO1878" s="4" t="s">
        <v>3205</v>
      </c>
      <c r="AR1878" s="5">
        <v>32247</v>
      </c>
      <c r="AS1878" s="4" t="s">
        <v>11111</v>
      </c>
      <c r="AU1878" s="5">
        <v>38947</v>
      </c>
      <c r="AX1878" s="5">
        <v>39057</v>
      </c>
      <c r="BE1878" s="4" t="s">
        <v>11112</v>
      </c>
      <c r="BF1878" s="4" t="s">
        <v>11113</v>
      </c>
      <c r="BI1878" s="4" t="s">
        <v>96</v>
      </c>
      <c r="BM1878" s="4" t="s">
        <v>97</v>
      </c>
      <c r="BO1878" s="4" t="s">
        <v>97</v>
      </c>
      <c r="BY1878" s="4" t="s">
        <v>11114</v>
      </c>
      <c r="CA1878" s="6">
        <f>AX1878</f>
        <v>39057</v>
      </c>
      <c r="CB1878" s="7" t="str">
        <f>MID(BF1878,33,4)</f>
        <v>1924</v>
      </c>
    </row>
    <row r="1879" spans="1:80">
      <c r="A1879" s="12">
        <v>1925</v>
      </c>
      <c r="B1879" s="4">
        <v>2670</v>
      </c>
      <c r="C1879" s="4" t="s">
        <v>256</v>
      </c>
      <c r="AS1879" s="4" t="s">
        <v>11115</v>
      </c>
      <c r="AX1879" s="5">
        <v>39057</v>
      </c>
      <c r="BF1879" s="4" t="s">
        <v>11116</v>
      </c>
      <c r="BM1879" s="4" t="s">
        <v>97</v>
      </c>
      <c r="BO1879" s="4" t="s">
        <v>97</v>
      </c>
      <c r="BY1879" s="4" t="s">
        <v>11117</v>
      </c>
      <c r="CA1879" s="6">
        <f>AX1879</f>
        <v>39057</v>
      </c>
      <c r="CB1879" s="7" t="str">
        <f>MID(BF1879,33,4)</f>
        <v>1925</v>
      </c>
    </row>
    <row r="1880" spans="1:80">
      <c r="A1880" s="12">
        <v>1926</v>
      </c>
      <c r="B1880" s="4">
        <v>2672</v>
      </c>
      <c r="C1880" s="4" t="s">
        <v>256</v>
      </c>
      <c r="E1880" s="4" t="s">
        <v>11118</v>
      </c>
      <c r="AJ1880" s="4" t="s">
        <v>91</v>
      </c>
      <c r="AR1880" s="5">
        <v>33101</v>
      </c>
      <c r="AS1880" s="4" t="s">
        <v>11119</v>
      </c>
      <c r="AX1880" s="5">
        <v>39057</v>
      </c>
      <c r="BF1880" s="4" t="s">
        <v>11120</v>
      </c>
      <c r="BM1880" s="4" t="s">
        <v>864</v>
      </c>
      <c r="BO1880" s="4" t="s">
        <v>864</v>
      </c>
      <c r="BY1880" s="4" t="s">
        <v>11121</v>
      </c>
      <c r="CA1880" s="6">
        <f>AX1880</f>
        <v>39057</v>
      </c>
      <c r="CB1880" s="7" t="str">
        <f>MID(BF1880,33,4)</f>
        <v>1926</v>
      </c>
    </row>
    <row r="1881" spans="1:80">
      <c r="A1881" s="12">
        <v>1927</v>
      </c>
      <c r="B1881" s="4">
        <v>2673</v>
      </c>
      <c r="C1881" s="4" t="s">
        <v>256</v>
      </c>
      <c r="E1881" s="4" t="s">
        <v>11122</v>
      </c>
      <c r="AS1881" s="4" t="s">
        <v>11123</v>
      </c>
      <c r="AU1881" s="5">
        <v>39056</v>
      </c>
      <c r="AX1881" s="5">
        <v>39057</v>
      </c>
      <c r="BF1881" s="4" t="s">
        <v>11124</v>
      </c>
      <c r="BM1881" s="4" t="s">
        <v>97</v>
      </c>
      <c r="BO1881" s="4" t="s">
        <v>97</v>
      </c>
      <c r="BY1881" s="4" t="s">
        <v>123</v>
      </c>
      <c r="CA1881" s="6">
        <f>AX1881</f>
        <v>39057</v>
      </c>
      <c r="CB1881" s="7" t="str">
        <f>MID(BF1881,33,4)</f>
        <v>1927</v>
      </c>
    </row>
    <row r="1882" spans="1:80">
      <c r="A1882" s="12">
        <v>1928</v>
      </c>
      <c r="B1882" s="4">
        <v>2675</v>
      </c>
      <c r="C1882" s="4" t="s">
        <v>256</v>
      </c>
      <c r="E1882" s="4" t="s">
        <v>11125</v>
      </c>
      <c r="AJ1882" s="4" t="s">
        <v>91</v>
      </c>
      <c r="AR1882" s="5">
        <v>33101</v>
      </c>
      <c r="AS1882" s="4" t="s">
        <v>11126</v>
      </c>
      <c r="AU1882" s="5">
        <v>39057</v>
      </c>
      <c r="AX1882" s="5">
        <v>39057</v>
      </c>
      <c r="BF1882" s="4" t="s">
        <v>11127</v>
      </c>
      <c r="BM1882" s="4" t="s">
        <v>864</v>
      </c>
      <c r="BO1882" s="4" t="s">
        <v>864</v>
      </c>
      <c r="BY1882" s="4" t="s">
        <v>11128</v>
      </c>
      <c r="CA1882" s="6">
        <f>AX1882</f>
        <v>39057</v>
      </c>
      <c r="CB1882" s="7" t="str">
        <f>MID(BF1882,33,4)</f>
        <v>1928</v>
      </c>
    </row>
    <row r="1883" spans="1:80">
      <c r="A1883" s="12">
        <v>1929</v>
      </c>
      <c r="B1883" s="4">
        <v>2550</v>
      </c>
      <c r="C1883" s="4" t="s">
        <v>256</v>
      </c>
      <c r="E1883" s="4" t="s">
        <v>11129</v>
      </c>
      <c r="V1883" s="4" t="s">
        <v>6022</v>
      </c>
      <c r="AG1883" s="4" t="s">
        <v>90</v>
      </c>
      <c r="AJ1883" s="4" t="s">
        <v>109</v>
      </c>
      <c r="AR1883" s="4">
        <v>1994</v>
      </c>
      <c r="AS1883" s="4" t="s">
        <v>11130</v>
      </c>
      <c r="AU1883" s="5">
        <v>39054</v>
      </c>
      <c r="AX1883" s="5">
        <v>39057</v>
      </c>
      <c r="BE1883" s="4" t="s">
        <v>3641</v>
      </c>
      <c r="BF1883" s="4" t="s">
        <v>11131</v>
      </c>
      <c r="BM1883" s="4" t="s">
        <v>864</v>
      </c>
      <c r="BO1883" s="4" t="s">
        <v>864</v>
      </c>
      <c r="BW1883" s="4" t="s">
        <v>11132</v>
      </c>
      <c r="BY1883" s="4" t="s">
        <v>11133</v>
      </c>
      <c r="CA1883" s="6">
        <f>AX1883</f>
        <v>39057</v>
      </c>
      <c r="CB1883" s="7" t="str">
        <f>MID(BF1883,33,4)</f>
        <v>1929</v>
      </c>
    </row>
    <row r="1884" spans="1:80">
      <c r="A1884" s="12">
        <v>1930</v>
      </c>
      <c r="B1884" s="4">
        <v>2666</v>
      </c>
      <c r="C1884" s="4" t="s">
        <v>256</v>
      </c>
      <c r="E1884" s="4" t="s">
        <v>11134</v>
      </c>
      <c r="AJ1884" s="4" t="s">
        <v>129</v>
      </c>
      <c r="AR1884" s="4">
        <v>1992</v>
      </c>
      <c r="AS1884" s="4" t="s">
        <v>11135</v>
      </c>
      <c r="AX1884" s="5">
        <v>39057</v>
      </c>
      <c r="BF1884" s="4" t="s">
        <v>11136</v>
      </c>
      <c r="BM1884" s="4" t="s">
        <v>97</v>
      </c>
      <c r="BO1884" s="4" t="s">
        <v>97</v>
      </c>
      <c r="BY1884" s="4" t="s">
        <v>11137</v>
      </c>
      <c r="CA1884" s="6">
        <f>AX1884</f>
        <v>39057</v>
      </c>
      <c r="CB1884" s="7" t="str">
        <f>MID(BF1884,33,4)</f>
        <v>1930</v>
      </c>
    </row>
    <row r="1885" spans="1:80">
      <c r="A1885" s="12">
        <v>1931</v>
      </c>
      <c r="B1885" s="4">
        <v>2659</v>
      </c>
      <c r="C1885" s="4" t="s">
        <v>256</v>
      </c>
      <c r="E1885" s="4" t="s">
        <v>11138</v>
      </c>
      <c r="AS1885" s="4" t="s">
        <v>11139</v>
      </c>
      <c r="AU1885" s="5">
        <v>38953</v>
      </c>
      <c r="AX1885" s="5">
        <v>39057</v>
      </c>
      <c r="BF1885" s="4" t="s">
        <v>11140</v>
      </c>
      <c r="BM1885" s="4" t="s">
        <v>97</v>
      </c>
      <c r="BO1885" s="4" t="s">
        <v>97</v>
      </c>
      <c r="BY1885" s="4" t="s">
        <v>11141</v>
      </c>
      <c r="CA1885" s="6">
        <f>AX1885</f>
        <v>39057</v>
      </c>
      <c r="CB1885" s="7" t="str">
        <f>MID(BF1885,33,4)</f>
        <v>1931</v>
      </c>
    </row>
    <row r="1886" spans="1:80">
      <c r="A1886" s="12">
        <v>1932</v>
      </c>
      <c r="B1886" s="4">
        <v>2669</v>
      </c>
      <c r="C1886" s="4" t="s">
        <v>256</v>
      </c>
      <c r="E1886" s="4" t="s">
        <v>11142</v>
      </c>
      <c r="AS1886" s="4" t="s">
        <v>11143</v>
      </c>
      <c r="AX1886" s="5">
        <v>39057</v>
      </c>
      <c r="BF1886" s="4" t="s">
        <v>11144</v>
      </c>
      <c r="BM1886" s="4" t="s">
        <v>97</v>
      </c>
      <c r="BO1886" s="4" t="s">
        <v>97</v>
      </c>
      <c r="BY1886" s="4" t="s">
        <v>11145</v>
      </c>
      <c r="CA1886" s="6">
        <f>AX1886</f>
        <v>39057</v>
      </c>
      <c r="CB1886" s="7" t="str">
        <f>MID(BF1886,33,4)</f>
        <v>1932</v>
      </c>
    </row>
    <row r="1887" spans="1:80">
      <c r="A1887" s="12">
        <v>1933</v>
      </c>
      <c r="B1887" s="4">
        <v>2671</v>
      </c>
      <c r="C1887" s="4" t="s">
        <v>256</v>
      </c>
      <c r="E1887" s="4" t="s">
        <v>11146</v>
      </c>
      <c r="AJ1887" s="4" t="s">
        <v>129</v>
      </c>
      <c r="AR1887" s="4">
        <v>41592</v>
      </c>
      <c r="AS1887" s="4" t="s">
        <v>11147</v>
      </c>
      <c r="AX1887" s="5">
        <v>39057</v>
      </c>
      <c r="BF1887" s="4" t="s">
        <v>11148</v>
      </c>
      <c r="BM1887" s="4" t="s">
        <v>97</v>
      </c>
      <c r="BO1887" s="4" t="s">
        <v>97</v>
      </c>
      <c r="BY1887" s="4" t="s">
        <v>11149</v>
      </c>
      <c r="CA1887" s="6">
        <f>AX1887</f>
        <v>39057</v>
      </c>
      <c r="CB1887" s="7" t="str">
        <f>MID(BF1887,33,4)</f>
        <v>1933</v>
      </c>
    </row>
    <row r="1888" spans="1:80">
      <c r="A1888" s="12">
        <v>1934</v>
      </c>
      <c r="B1888" s="4">
        <v>2676</v>
      </c>
      <c r="C1888" s="4" t="s">
        <v>256</v>
      </c>
      <c r="E1888" s="4" t="s">
        <v>11150</v>
      </c>
      <c r="AJ1888" s="4" t="s">
        <v>129</v>
      </c>
      <c r="AO1888" s="4" t="s">
        <v>1757</v>
      </c>
      <c r="AR1888" s="4">
        <v>1992</v>
      </c>
      <c r="AS1888" s="4" t="s">
        <v>11151</v>
      </c>
      <c r="AU1888" s="5">
        <v>39057</v>
      </c>
      <c r="AX1888" s="5">
        <v>39057</v>
      </c>
      <c r="BF1888" s="4" t="s">
        <v>11152</v>
      </c>
      <c r="BM1888" s="4" t="s">
        <v>97</v>
      </c>
      <c r="BO1888" s="4" t="s">
        <v>97</v>
      </c>
      <c r="BY1888" s="4" t="s">
        <v>123</v>
      </c>
      <c r="CA1888" s="6">
        <f>AX1888</f>
        <v>39057</v>
      </c>
      <c r="CB1888" s="7" t="str">
        <f>MID(BF1888,33,4)</f>
        <v>1934</v>
      </c>
    </row>
    <row r="1889" spans="1:80">
      <c r="A1889" s="12">
        <v>1935</v>
      </c>
      <c r="B1889" s="4">
        <v>2677</v>
      </c>
      <c r="C1889" s="4" t="s">
        <v>256</v>
      </c>
      <c r="E1889" s="4" t="s">
        <v>11153</v>
      </c>
      <c r="V1889" s="4" t="s">
        <v>6022</v>
      </c>
      <c r="AJ1889" s="4" t="s">
        <v>129</v>
      </c>
      <c r="AR1889" s="4">
        <v>1992</v>
      </c>
      <c r="AS1889" s="4" t="s">
        <v>11154</v>
      </c>
      <c r="AU1889" s="5">
        <v>38970</v>
      </c>
      <c r="AX1889" s="5">
        <v>39058</v>
      </c>
      <c r="BE1889" s="4" t="s">
        <v>11155</v>
      </c>
      <c r="BF1889" s="4" t="s">
        <v>11156</v>
      </c>
      <c r="BI1889" s="4" t="s">
        <v>11157</v>
      </c>
      <c r="BM1889" s="4" t="s">
        <v>97</v>
      </c>
      <c r="BO1889" s="4" t="s">
        <v>97</v>
      </c>
      <c r="BW1889" s="4" t="s">
        <v>11158</v>
      </c>
      <c r="BY1889" s="4" t="s">
        <v>11159</v>
      </c>
      <c r="CA1889" s="6">
        <f>AX1889</f>
        <v>39058</v>
      </c>
      <c r="CB1889" s="7" t="str">
        <f>MID(BF1889,33,4)</f>
        <v>1935</v>
      </c>
    </row>
    <row r="1890" spans="1:80">
      <c r="A1890" s="12">
        <v>1936</v>
      </c>
      <c r="B1890" s="4">
        <v>2678</v>
      </c>
      <c r="C1890" s="4" t="s">
        <v>256</v>
      </c>
      <c r="E1890" s="4" t="s">
        <v>11160</v>
      </c>
      <c r="AS1890" s="4" t="s">
        <v>11161</v>
      </c>
      <c r="AX1890" s="5">
        <v>39058</v>
      </c>
      <c r="BF1890" s="4" t="s">
        <v>11162</v>
      </c>
      <c r="BM1890" s="4" t="s">
        <v>97</v>
      </c>
      <c r="BO1890" s="4" t="s">
        <v>97</v>
      </c>
      <c r="BY1890" s="4" t="s">
        <v>123</v>
      </c>
      <c r="CA1890" s="6">
        <f>AX1890</f>
        <v>39058</v>
      </c>
      <c r="CB1890" s="7" t="str">
        <f>MID(BF1890,33,4)</f>
        <v>1936</v>
      </c>
    </row>
    <row r="1891" spans="1:80">
      <c r="A1891" s="12">
        <v>1937</v>
      </c>
      <c r="B1891" s="4">
        <v>2679</v>
      </c>
      <c r="C1891" s="4" t="s">
        <v>256</v>
      </c>
      <c r="E1891" s="4" t="s">
        <v>11163</v>
      </c>
      <c r="AJ1891" s="4" t="s">
        <v>109</v>
      </c>
      <c r="AO1891" s="4" t="s">
        <v>1721</v>
      </c>
      <c r="AR1891" s="4">
        <v>1992</v>
      </c>
      <c r="AS1891" s="4" t="s">
        <v>11164</v>
      </c>
      <c r="AU1891" s="5">
        <v>39057</v>
      </c>
      <c r="AX1891" s="5">
        <v>39058</v>
      </c>
      <c r="BF1891" s="4" t="s">
        <v>11165</v>
      </c>
      <c r="BM1891" s="4" t="s">
        <v>97</v>
      </c>
      <c r="BO1891" s="4" t="s">
        <v>97</v>
      </c>
      <c r="BY1891" s="4" t="s">
        <v>11166</v>
      </c>
      <c r="CA1891" s="6">
        <f>AX1891</f>
        <v>39058</v>
      </c>
      <c r="CB1891" s="7" t="str">
        <f>MID(BF1891,33,4)</f>
        <v>1937</v>
      </c>
    </row>
    <row r="1892" spans="1:80">
      <c r="A1892" s="12">
        <v>1938</v>
      </c>
      <c r="B1892" s="4">
        <v>2680</v>
      </c>
      <c r="C1892" s="4" t="s">
        <v>256</v>
      </c>
      <c r="E1892" s="4" t="s">
        <v>11167</v>
      </c>
      <c r="AJ1892" s="4" t="s">
        <v>91</v>
      </c>
      <c r="AR1892" s="4">
        <v>1992</v>
      </c>
      <c r="AS1892" s="4" t="s">
        <v>11168</v>
      </c>
      <c r="AX1892" s="5">
        <v>39058</v>
      </c>
      <c r="BF1892" s="4" t="s">
        <v>11169</v>
      </c>
      <c r="BM1892" s="4" t="s">
        <v>97</v>
      </c>
      <c r="BO1892" s="4" t="s">
        <v>97</v>
      </c>
      <c r="BY1892" s="4" t="s">
        <v>11170</v>
      </c>
      <c r="CA1892" s="6">
        <f>AX1892</f>
        <v>39058</v>
      </c>
      <c r="CB1892" s="7" t="str">
        <f>MID(BF1892,33,4)</f>
        <v>1938</v>
      </c>
    </row>
    <row r="1893" spans="1:80">
      <c r="A1893" s="12">
        <v>1939</v>
      </c>
      <c r="B1893" s="4">
        <v>2681</v>
      </c>
      <c r="C1893" s="4" t="s">
        <v>256</v>
      </c>
      <c r="E1893" s="4" t="s">
        <v>11171</v>
      </c>
      <c r="AJ1893" s="4" t="s">
        <v>129</v>
      </c>
      <c r="AO1893" s="4" t="s">
        <v>1721</v>
      </c>
      <c r="AR1893" s="4">
        <v>1992</v>
      </c>
      <c r="AS1893" s="4" t="s">
        <v>11172</v>
      </c>
      <c r="AU1893" s="5">
        <v>39054</v>
      </c>
      <c r="AX1893" s="5">
        <v>39058</v>
      </c>
      <c r="BE1893" s="4" t="s">
        <v>11173</v>
      </c>
      <c r="BF1893" s="4" t="s">
        <v>11174</v>
      </c>
      <c r="BM1893" s="4" t="s">
        <v>97</v>
      </c>
      <c r="BO1893" s="4" t="s">
        <v>97</v>
      </c>
      <c r="BY1893" s="4" t="s">
        <v>11175</v>
      </c>
      <c r="CA1893" s="6">
        <f>AX1893</f>
        <v>39058</v>
      </c>
      <c r="CB1893" s="7" t="str">
        <f>MID(BF1893,33,4)</f>
        <v>1939</v>
      </c>
    </row>
    <row r="1894" spans="1:80">
      <c r="A1894" s="12">
        <v>1940</v>
      </c>
      <c r="B1894" s="4">
        <v>2683</v>
      </c>
      <c r="C1894" s="4" t="s">
        <v>256</v>
      </c>
      <c r="E1894" s="4" t="s">
        <v>11176</v>
      </c>
      <c r="AJ1894" s="4" t="s">
        <v>109</v>
      </c>
      <c r="AR1894" s="5">
        <v>42354</v>
      </c>
      <c r="AS1894" s="4" t="s">
        <v>11177</v>
      </c>
      <c r="AU1894" s="5">
        <v>39057</v>
      </c>
      <c r="AX1894" s="5">
        <v>39058</v>
      </c>
      <c r="BF1894" s="4" t="s">
        <v>11178</v>
      </c>
      <c r="BM1894" s="4" t="s">
        <v>97</v>
      </c>
      <c r="BO1894" s="4" t="s">
        <v>97</v>
      </c>
      <c r="BY1894" s="4" t="s">
        <v>11179</v>
      </c>
      <c r="CA1894" s="6">
        <f>AX1894</f>
        <v>39058</v>
      </c>
      <c r="CB1894" s="7" t="str">
        <f>MID(BF1894,33,4)</f>
        <v>1940</v>
      </c>
    </row>
    <row r="1895" spans="1:80">
      <c r="A1895" s="12">
        <v>1941</v>
      </c>
      <c r="B1895" s="4">
        <v>2682</v>
      </c>
      <c r="C1895" s="4" t="s">
        <v>256</v>
      </c>
      <c r="E1895" s="4" t="s">
        <v>11180</v>
      </c>
      <c r="AJ1895" s="4" t="s">
        <v>109</v>
      </c>
      <c r="AO1895" s="4" t="s">
        <v>724</v>
      </c>
      <c r="AR1895" s="4">
        <v>1992</v>
      </c>
      <c r="AS1895" s="4" t="s">
        <v>11181</v>
      </c>
      <c r="AU1895" s="5">
        <v>39056</v>
      </c>
      <c r="AX1895" s="5">
        <v>39058</v>
      </c>
      <c r="BF1895" s="4" t="s">
        <v>11182</v>
      </c>
      <c r="BM1895" s="4" t="s">
        <v>97</v>
      </c>
      <c r="BO1895" s="4" t="s">
        <v>97</v>
      </c>
      <c r="BY1895" s="4" t="s">
        <v>11183</v>
      </c>
      <c r="CA1895" s="6">
        <f>AX1895</f>
        <v>39058</v>
      </c>
      <c r="CB1895" s="7" t="str">
        <f>MID(BF1895,33,4)</f>
        <v>1941</v>
      </c>
    </row>
    <row r="1896" spans="1:80">
      <c r="A1896" s="12">
        <v>1942</v>
      </c>
      <c r="B1896" s="4">
        <v>2685</v>
      </c>
      <c r="C1896" s="4" t="s">
        <v>256</v>
      </c>
      <c r="AD1896" s="4" t="s">
        <v>11184</v>
      </c>
      <c r="AJ1896" s="4" t="s">
        <v>109</v>
      </c>
      <c r="AR1896" s="4">
        <v>1992</v>
      </c>
      <c r="AS1896" s="4" t="s">
        <v>11185</v>
      </c>
      <c r="AU1896" s="5">
        <v>38974</v>
      </c>
      <c r="AX1896" s="5">
        <v>39058</v>
      </c>
      <c r="BE1896" s="4" t="s">
        <v>11186</v>
      </c>
      <c r="BF1896" s="4" t="s">
        <v>11187</v>
      </c>
      <c r="BM1896" s="4" t="s">
        <v>97</v>
      </c>
      <c r="BO1896" s="4" t="s">
        <v>97</v>
      </c>
      <c r="BW1896" s="4" t="s">
        <v>11188</v>
      </c>
      <c r="BY1896" s="4" t="s">
        <v>11189</v>
      </c>
      <c r="CA1896" s="6">
        <f>AX1896</f>
        <v>39058</v>
      </c>
      <c r="CB1896" s="7" t="str">
        <f>MID(BF1896,33,4)</f>
        <v>1942</v>
      </c>
    </row>
    <row r="1897" spans="1:80">
      <c r="A1897" s="12">
        <v>1943</v>
      </c>
      <c r="B1897" s="4">
        <v>2686</v>
      </c>
      <c r="C1897" s="4" t="s">
        <v>256</v>
      </c>
      <c r="E1897" s="4" t="s">
        <v>11190</v>
      </c>
      <c r="V1897" s="4" t="s">
        <v>2106</v>
      </c>
      <c r="AG1897" s="4" t="s">
        <v>4492</v>
      </c>
      <c r="AJ1897" s="4" t="s">
        <v>119</v>
      </c>
      <c r="AR1897" s="4">
        <v>1130</v>
      </c>
      <c r="AS1897" s="4" t="s">
        <v>11191</v>
      </c>
      <c r="AX1897" s="5">
        <v>39058</v>
      </c>
      <c r="BF1897" s="4" t="s">
        <v>11192</v>
      </c>
      <c r="BM1897" s="4" t="s">
        <v>97</v>
      </c>
      <c r="BO1897" s="4" t="s">
        <v>97</v>
      </c>
      <c r="BY1897" s="4" t="s">
        <v>11193</v>
      </c>
      <c r="CA1897" s="6">
        <f>AX1897</f>
        <v>39058</v>
      </c>
      <c r="CB1897" s="7" t="str">
        <f>MID(BF1897,33,4)</f>
        <v>1943</v>
      </c>
    </row>
    <row r="1898" spans="1:80">
      <c r="A1898" s="12">
        <v>1944</v>
      </c>
      <c r="B1898" s="4">
        <v>2688</v>
      </c>
      <c r="C1898" s="4" t="s">
        <v>256</v>
      </c>
      <c r="E1898" s="4" t="s">
        <v>11194</v>
      </c>
      <c r="AR1898" s="5">
        <v>32090</v>
      </c>
      <c r="AS1898" s="4" t="s">
        <v>11195</v>
      </c>
      <c r="AX1898" s="5">
        <v>39058</v>
      </c>
      <c r="BF1898" s="4" t="s">
        <v>11196</v>
      </c>
      <c r="BM1898" s="4" t="s">
        <v>97</v>
      </c>
      <c r="BO1898" s="4" t="s">
        <v>97</v>
      </c>
      <c r="BY1898" s="4" t="s">
        <v>11197</v>
      </c>
      <c r="CA1898" s="6">
        <f>AX1898</f>
        <v>39058</v>
      </c>
      <c r="CB1898" s="7" t="str">
        <f>MID(BF1898,33,4)</f>
        <v>1944</v>
      </c>
    </row>
    <row r="1899" spans="1:80">
      <c r="A1899" s="12">
        <v>1945</v>
      </c>
      <c r="B1899" s="4">
        <v>2689</v>
      </c>
      <c r="C1899" s="4" t="s">
        <v>256</v>
      </c>
      <c r="E1899" s="4" t="s">
        <v>11198</v>
      </c>
      <c r="V1899" s="4" t="s">
        <v>6153</v>
      </c>
      <c r="AG1899" s="4" t="s">
        <v>11199</v>
      </c>
      <c r="AJ1899" s="4" t="s">
        <v>660</v>
      </c>
      <c r="AO1899" s="4" t="s">
        <v>11200</v>
      </c>
      <c r="AR1899" s="4">
        <v>1992</v>
      </c>
      <c r="AS1899" s="4" t="s">
        <v>11201</v>
      </c>
      <c r="AU1899" s="5">
        <v>38983</v>
      </c>
      <c r="AX1899" s="5">
        <v>39058</v>
      </c>
      <c r="BE1899" s="4" t="s">
        <v>11202</v>
      </c>
      <c r="BF1899" s="4" t="s">
        <v>11203</v>
      </c>
      <c r="BI1899" s="4" t="s">
        <v>1669</v>
      </c>
      <c r="BM1899" s="4" t="s">
        <v>97</v>
      </c>
      <c r="BO1899" s="4" t="s">
        <v>97</v>
      </c>
      <c r="BY1899" s="4" t="s">
        <v>11204</v>
      </c>
      <c r="CA1899" s="6">
        <f>AX1899</f>
        <v>39058</v>
      </c>
      <c r="CB1899" s="7" t="str">
        <f>MID(BF1899,33,4)</f>
        <v>1945</v>
      </c>
    </row>
    <row r="1900" spans="1:80">
      <c r="A1900" s="12">
        <v>1946</v>
      </c>
      <c r="B1900" s="4">
        <v>2690</v>
      </c>
      <c r="C1900" s="4" t="s">
        <v>256</v>
      </c>
      <c r="E1900" s="4" t="s">
        <v>11205</v>
      </c>
      <c r="V1900" s="4" t="s">
        <v>625</v>
      </c>
      <c r="AD1900" s="4" t="s">
        <v>9322</v>
      </c>
      <c r="AS1900" s="4" t="s">
        <v>11206</v>
      </c>
      <c r="AX1900" s="5">
        <v>39058</v>
      </c>
      <c r="BF1900" s="4" t="s">
        <v>11207</v>
      </c>
      <c r="BI1900" s="4" t="s">
        <v>96</v>
      </c>
      <c r="BM1900" s="4" t="s">
        <v>97</v>
      </c>
      <c r="BO1900" s="4" t="s">
        <v>97</v>
      </c>
      <c r="BW1900" s="4" t="s">
        <v>11208</v>
      </c>
      <c r="BY1900" s="4" t="s">
        <v>11209</v>
      </c>
      <c r="CA1900" s="6">
        <f>AX1900</f>
        <v>39058</v>
      </c>
      <c r="CB1900" s="7" t="str">
        <f>MID(BF1900,33,4)</f>
        <v>1946</v>
      </c>
    </row>
    <row r="1901" spans="1:80">
      <c r="A1901" s="12">
        <v>1947</v>
      </c>
      <c r="B1901" s="4">
        <v>2692</v>
      </c>
      <c r="C1901" s="4" t="s">
        <v>256</v>
      </c>
      <c r="E1901" s="4" t="s">
        <v>11210</v>
      </c>
      <c r="AJ1901" s="4" t="s">
        <v>129</v>
      </c>
      <c r="AR1901" s="4">
        <v>1992</v>
      </c>
      <c r="AS1901" s="4" t="s">
        <v>11211</v>
      </c>
      <c r="AU1901" s="5">
        <v>38973</v>
      </c>
      <c r="AX1901" s="5">
        <v>39058</v>
      </c>
      <c r="BF1901" s="4" t="s">
        <v>11212</v>
      </c>
      <c r="BM1901" s="4" t="s">
        <v>97</v>
      </c>
      <c r="BO1901" s="4" t="s">
        <v>97</v>
      </c>
      <c r="BY1901" s="4" t="s">
        <v>11213</v>
      </c>
      <c r="CA1901" s="6">
        <f>AX1901</f>
        <v>39058</v>
      </c>
      <c r="CB1901" s="7" t="str">
        <f>MID(BF1901,33,4)</f>
        <v>1947</v>
      </c>
    </row>
    <row r="1902" spans="1:80">
      <c r="A1902" s="12">
        <v>1948</v>
      </c>
      <c r="B1902" s="4">
        <v>2699</v>
      </c>
      <c r="C1902" s="4" t="s">
        <v>256</v>
      </c>
      <c r="E1902" s="4" t="s">
        <v>11214</v>
      </c>
      <c r="AS1902" s="4" t="s">
        <v>11215</v>
      </c>
      <c r="AX1902" s="5">
        <v>39058</v>
      </c>
      <c r="BF1902" s="4" t="s">
        <v>11216</v>
      </c>
      <c r="BM1902" s="4" t="s">
        <v>864</v>
      </c>
      <c r="BO1902" s="4" t="s">
        <v>97</v>
      </c>
      <c r="BY1902" s="4" t="s">
        <v>11217</v>
      </c>
      <c r="CA1902" s="6">
        <f>AX1902</f>
        <v>39058</v>
      </c>
      <c r="CB1902" s="7" t="str">
        <f>MID(BF1902,33,4)</f>
        <v>1948</v>
      </c>
    </row>
    <row r="1903" spans="1:80">
      <c r="A1903" s="12">
        <v>1949</v>
      </c>
      <c r="B1903" s="4">
        <v>2695</v>
      </c>
      <c r="C1903" s="4" t="s">
        <v>256</v>
      </c>
      <c r="E1903" s="4" t="s">
        <v>11218</v>
      </c>
      <c r="V1903" s="4" t="s">
        <v>625</v>
      </c>
      <c r="AG1903" s="4" t="s">
        <v>118</v>
      </c>
      <c r="AJ1903" s="4" t="s">
        <v>91</v>
      </c>
      <c r="AO1903" s="4" t="s">
        <v>157</v>
      </c>
      <c r="AR1903" s="5">
        <v>32043</v>
      </c>
      <c r="AS1903" s="4" t="s">
        <v>11219</v>
      </c>
      <c r="AU1903" s="5">
        <v>39058</v>
      </c>
      <c r="AX1903" s="5">
        <v>39058</v>
      </c>
      <c r="BE1903" s="4" t="s">
        <v>11220</v>
      </c>
      <c r="BF1903" s="4" t="s">
        <v>11221</v>
      </c>
      <c r="BM1903" s="4" t="s">
        <v>97</v>
      </c>
      <c r="BO1903" s="4" t="s">
        <v>97</v>
      </c>
      <c r="BW1903" s="4" t="s">
        <v>11222</v>
      </c>
      <c r="BY1903" s="4" t="s">
        <v>11223</v>
      </c>
      <c r="CA1903" s="6">
        <f>AX1903</f>
        <v>39058</v>
      </c>
      <c r="CB1903" s="7" t="str">
        <f>MID(BF1903,33,4)</f>
        <v>1949</v>
      </c>
    </row>
    <row r="1904" spans="1:80">
      <c r="A1904" s="12">
        <v>1950</v>
      </c>
      <c r="B1904" s="4">
        <v>2697</v>
      </c>
      <c r="C1904" s="4" t="s">
        <v>256</v>
      </c>
      <c r="AS1904" s="4" t="s">
        <v>11224</v>
      </c>
      <c r="AX1904" s="5">
        <v>39058</v>
      </c>
      <c r="BF1904" s="4" t="s">
        <v>11225</v>
      </c>
      <c r="BM1904" s="4" t="s">
        <v>864</v>
      </c>
      <c r="BO1904" s="4" t="s">
        <v>864</v>
      </c>
      <c r="BY1904" s="4" t="s">
        <v>11226</v>
      </c>
      <c r="CA1904" s="6">
        <f>AX1904</f>
        <v>39058</v>
      </c>
      <c r="CB1904" s="7" t="str">
        <f>MID(BF1904,33,4)</f>
        <v>1950</v>
      </c>
    </row>
    <row r="1905" spans="1:80">
      <c r="A1905" s="12">
        <v>1951</v>
      </c>
      <c r="B1905" s="4">
        <v>2696</v>
      </c>
      <c r="C1905" s="4" t="s">
        <v>256</v>
      </c>
      <c r="E1905" s="4" t="s">
        <v>11227</v>
      </c>
      <c r="V1905" s="4" t="s">
        <v>625</v>
      </c>
      <c r="Y1905" s="4" t="s">
        <v>246</v>
      </c>
      <c r="AD1905" s="4" t="s">
        <v>9322</v>
      </c>
      <c r="AJ1905" s="4" t="s">
        <v>109</v>
      </c>
      <c r="AO1905" s="4" t="s">
        <v>2530</v>
      </c>
      <c r="AR1905" s="4">
        <v>1992</v>
      </c>
      <c r="AS1905" s="4" t="s">
        <v>11228</v>
      </c>
      <c r="AU1905" s="5">
        <v>38990</v>
      </c>
      <c r="AX1905" s="5">
        <v>39058</v>
      </c>
      <c r="BE1905" s="4" t="s">
        <v>11229</v>
      </c>
      <c r="BF1905" s="4" t="s">
        <v>11230</v>
      </c>
      <c r="BI1905" s="4" t="s">
        <v>96</v>
      </c>
      <c r="BM1905" s="4" t="s">
        <v>97</v>
      </c>
      <c r="BO1905" s="4" t="s">
        <v>97</v>
      </c>
      <c r="BW1905" s="4" t="s">
        <v>11231</v>
      </c>
      <c r="BY1905" s="4" t="s">
        <v>11232</v>
      </c>
      <c r="CA1905" s="6">
        <f>AX1905</f>
        <v>39058</v>
      </c>
      <c r="CB1905" s="7" t="str">
        <f>MID(BF1905,33,4)</f>
        <v>1951</v>
      </c>
    </row>
    <row r="1906" spans="1:80">
      <c r="A1906" s="12">
        <v>1952</v>
      </c>
      <c r="B1906" s="4">
        <v>2698</v>
      </c>
      <c r="C1906" s="4" t="s">
        <v>256</v>
      </c>
      <c r="E1906" s="4" t="s">
        <v>11233</v>
      </c>
      <c r="AS1906" s="4" t="s">
        <v>11234</v>
      </c>
      <c r="AU1906" s="5">
        <v>38978</v>
      </c>
      <c r="AX1906" s="5">
        <v>39058</v>
      </c>
      <c r="BF1906" s="4" t="s">
        <v>11235</v>
      </c>
      <c r="BM1906" s="4" t="s">
        <v>97</v>
      </c>
      <c r="BO1906" s="4" t="s">
        <v>97</v>
      </c>
      <c r="BY1906" s="4" t="s">
        <v>11236</v>
      </c>
      <c r="CA1906" s="6">
        <f>AX1906</f>
        <v>39058</v>
      </c>
      <c r="CB1906" s="7" t="str">
        <f>MID(BF1906,33,4)</f>
        <v>1952</v>
      </c>
    </row>
    <row r="1907" spans="1:80">
      <c r="A1907" s="12">
        <v>1953</v>
      </c>
      <c r="B1907" s="4">
        <v>2700</v>
      </c>
      <c r="C1907" s="4" t="s">
        <v>256</v>
      </c>
      <c r="E1907" s="4" t="s">
        <v>11237</v>
      </c>
      <c r="AJ1907" s="4" t="s">
        <v>119</v>
      </c>
      <c r="AS1907" s="4" t="s">
        <v>11238</v>
      </c>
      <c r="AX1907" s="5">
        <v>39059</v>
      </c>
      <c r="BF1907" s="4" t="s">
        <v>11239</v>
      </c>
      <c r="BM1907" s="4" t="s">
        <v>97</v>
      </c>
      <c r="BO1907" s="4" t="s">
        <v>97</v>
      </c>
      <c r="BY1907" s="4" t="s">
        <v>1898</v>
      </c>
      <c r="CA1907" s="6">
        <f>AX1907</f>
        <v>39059</v>
      </c>
      <c r="CB1907" s="7" t="str">
        <f>MID(BF1907,33,4)</f>
        <v>1953</v>
      </c>
    </row>
    <row r="1908" spans="1:80">
      <c r="A1908" s="12">
        <v>1954</v>
      </c>
      <c r="B1908" s="4">
        <v>2702</v>
      </c>
      <c r="C1908" s="4" t="s">
        <v>256</v>
      </c>
      <c r="AS1908" s="4" t="s">
        <v>11240</v>
      </c>
      <c r="AX1908" s="5">
        <v>39059</v>
      </c>
      <c r="BF1908" s="4" t="s">
        <v>11241</v>
      </c>
      <c r="BM1908" s="4" t="s">
        <v>97</v>
      </c>
      <c r="BO1908" s="4" t="s">
        <v>97</v>
      </c>
      <c r="BY1908" s="4" t="s">
        <v>11242</v>
      </c>
      <c r="CA1908" s="6">
        <f>AX1908</f>
        <v>39059</v>
      </c>
      <c r="CB1908" s="7" t="str">
        <f>MID(BF1908,33,4)</f>
        <v>1954</v>
      </c>
    </row>
    <row r="1909" spans="1:80">
      <c r="A1909" s="12">
        <v>1955</v>
      </c>
      <c r="B1909" s="4">
        <v>2704</v>
      </c>
      <c r="C1909" s="4" t="s">
        <v>256</v>
      </c>
      <c r="E1909" s="4" t="s">
        <v>11243</v>
      </c>
      <c r="AS1909" s="4" t="s">
        <v>11244</v>
      </c>
      <c r="AX1909" s="5">
        <v>39059</v>
      </c>
      <c r="BF1909" s="4" t="s">
        <v>11245</v>
      </c>
      <c r="BM1909" s="4" t="s">
        <v>97</v>
      </c>
      <c r="BO1909" s="4" t="s">
        <v>97</v>
      </c>
      <c r="BY1909" s="4" t="s">
        <v>8670</v>
      </c>
      <c r="CA1909" s="6">
        <f>AX1909</f>
        <v>39059</v>
      </c>
      <c r="CB1909" s="7" t="str">
        <f>MID(BF1909,33,4)</f>
        <v>1955</v>
      </c>
    </row>
    <row r="1910" spans="1:80">
      <c r="A1910" s="12">
        <v>1956</v>
      </c>
      <c r="B1910" s="4">
        <v>2701</v>
      </c>
      <c r="C1910" s="4" t="s">
        <v>256</v>
      </c>
      <c r="E1910" s="4" t="s">
        <v>11246</v>
      </c>
      <c r="V1910" s="4" t="s">
        <v>625</v>
      </c>
      <c r="AJ1910" s="4" t="s">
        <v>109</v>
      </c>
      <c r="AR1910" s="4">
        <v>1992</v>
      </c>
      <c r="AS1910" s="4" t="s">
        <v>11247</v>
      </c>
      <c r="AU1910" s="5">
        <v>38971</v>
      </c>
      <c r="AX1910" s="5">
        <v>39059</v>
      </c>
      <c r="BE1910" s="4" t="s">
        <v>11248</v>
      </c>
      <c r="BF1910" s="4" t="s">
        <v>11249</v>
      </c>
      <c r="BM1910" s="4" t="s">
        <v>97</v>
      </c>
      <c r="BO1910" s="4" t="s">
        <v>97</v>
      </c>
      <c r="BY1910" s="4" t="s">
        <v>11250</v>
      </c>
      <c r="CA1910" s="6">
        <f>AX1910</f>
        <v>39059</v>
      </c>
      <c r="CB1910" s="7" t="str">
        <f>MID(BF1910,33,4)</f>
        <v>1956</v>
      </c>
    </row>
    <row r="1911" spans="1:80">
      <c r="A1911" s="12">
        <v>1957</v>
      </c>
      <c r="B1911" s="4">
        <v>2706</v>
      </c>
      <c r="C1911" s="4" t="s">
        <v>256</v>
      </c>
      <c r="E1911" s="4" t="s">
        <v>11251</v>
      </c>
      <c r="V1911" s="4" t="s">
        <v>625</v>
      </c>
      <c r="AJ1911" s="4" t="s">
        <v>925</v>
      </c>
      <c r="AR1911" s="4" t="s">
        <v>8869</v>
      </c>
      <c r="AS1911" s="4" t="s">
        <v>11252</v>
      </c>
      <c r="AX1911" s="5">
        <v>39059</v>
      </c>
      <c r="BE1911" s="4" t="s">
        <v>11253</v>
      </c>
      <c r="BF1911" s="4" t="s">
        <v>11254</v>
      </c>
      <c r="BM1911" s="4" t="s">
        <v>97</v>
      </c>
      <c r="BO1911" s="4" t="s">
        <v>97</v>
      </c>
      <c r="BY1911" s="4" t="s">
        <v>11255</v>
      </c>
      <c r="CA1911" s="6">
        <f>AX1911</f>
        <v>39059</v>
      </c>
      <c r="CB1911" s="7" t="str">
        <f>MID(BF1911,33,4)</f>
        <v>1957</v>
      </c>
    </row>
    <row r="1912" spans="1:80">
      <c r="A1912" s="12">
        <v>1958</v>
      </c>
      <c r="B1912" s="4">
        <v>2708</v>
      </c>
      <c r="C1912" s="4" t="s">
        <v>256</v>
      </c>
      <c r="E1912" s="4" t="s">
        <v>11256</v>
      </c>
      <c r="V1912" s="4" t="s">
        <v>625</v>
      </c>
      <c r="AJ1912" s="4" t="s">
        <v>119</v>
      </c>
      <c r="AO1912" s="4" t="s">
        <v>4479</v>
      </c>
      <c r="AR1912" s="5">
        <v>32096</v>
      </c>
      <c r="AS1912" s="4" t="s">
        <v>11257</v>
      </c>
      <c r="AU1912" s="5">
        <v>39051</v>
      </c>
      <c r="AX1912" s="5">
        <v>39059</v>
      </c>
      <c r="BF1912" s="4" t="s">
        <v>11258</v>
      </c>
      <c r="BM1912" s="4" t="s">
        <v>97</v>
      </c>
      <c r="BO1912" s="4" t="s">
        <v>97</v>
      </c>
      <c r="BY1912" s="4" t="s">
        <v>11259</v>
      </c>
      <c r="CA1912" s="6">
        <f>AX1912</f>
        <v>39059</v>
      </c>
      <c r="CB1912" s="7" t="str">
        <f>MID(BF1912,33,4)</f>
        <v>1958</v>
      </c>
    </row>
    <row r="1913" spans="1:80">
      <c r="A1913" s="12">
        <v>1959</v>
      </c>
      <c r="B1913" s="4">
        <v>2710</v>
      </c>
      <c r="C1913" s="4" t="s">
        <v>256</v>
      </c>
      <c r="E1913" s="4" t="s">
        <v>11260</v>
      </c>
      <c r="AJ1913" s="4" t="s">
        <v>129</v>
      </c>
      <c r="AR1913" s="4">
        <v>1992</v>
      </c>
      <c r="AS1913" s="4" t="s">
        <v>11261</v>
      </c>
      <c r="AX1913" s="5">
        <v>39059</v>
      </c>
      <c r="BF1913" s="4" t="s">
        <v>11262</v>
      </c>
      <c r="BM1913" s="4" t="s">
        <v>97</v>
      </c>
      <c r="BO1913" s="4" t="s">
        <v>97</v>
      </c>
      <c r="BY1913" s="4" t="s">
        <v>11263</v>
      </c>
      <c r="CA1913" s="6">
        <f>AX1913</f>
        <v>39059</v>
      </c>
      <c r="CB1913" s="7" t="str">
        <f>MID(BF1913,33,4)</f>
        <v>1959</v>
      </c>
    </row>
    <row r="1914" spans="1:80">
      <c r="A1914" s="12">
        <v>1960</v>
      </c>
      <c r="B1914" s="4">
        <v>2711</v>
      </c>
      <c r="C1914" s="4" t="s">
        <v>256</v>
      </c>
      <c r="E1914" s="4" t="s">
        <v>11264</v>
      </c>
      <c r="AJ1914" s="4" t="s">
        <v>109</v>
      </c>
      <c r="AS1914" s="4" t="s">
        <v>11265</v>
      </c>
      <c r="AX1914" s="5">
        <v>39059</v>
      </c>
      <c r="BF1914" s="4" t="s">
        <v>11266</v>
      </c>
      <c r="BM1914" s="4" t="s">
        <v>97</v>
      </c>
      <c r="BO1914" s="4" t="s">
        <v>97</v>
      </c>
      <c r="BY1914" s="4" t="s">
        <v>11267</v>
      </c>
      <c r="CA1914" s="6">
        <f>AX1914</f>
        <v>39059</v>
      </c>
      <c r="CB1914" s="7" t="str">
        <f>MID(BF1914,33,4)</f>
        <v>1960</v>
      </c>
    </row>
    <row r="1915" spans="1:80">
      <c r="A1915" s="12">
        <v>1961</v>
      </c>
      <c r="B1915" s="4">
        <v>2713</v>
      </c>
      <c r="C1915" s="4" t="s">
        <v>256</v>
      </c>
      <c r="E1915" s="4" t="s">
        <v>11268</v>
      </c>
      <c r="AJ1915" s="4" t="s">
        <v>109</v>
      </c>
      <c r="AR1915" s="11">
        <v>39315</v>
      </c>
      <c r="AS1915" s="4" t="s">
        <v>11269</v>
      </c>
      <c r="AX1915" s="5">
        <v>39059</v>
      </c>
      <c r="BF1915" s="4" t="s">
        <v>11270</v>
      </c>
      <c r="BM1915" s="4" t="s">
        <v>97</v>
      </c>
      <c r="BO1915" s="4" t="s">
        <v>97</v>
      </c>
      <c r="BY1915" s="4" t="s">
        <v>11121</v>
      </c>
      <c r="CA1915" s="6">
        <f>AX1915</f>
        <v>39059</v>
      </c>
      <c r="CB1915" s="7" t="str">
        <f>MID(BF1915,33,4)</f>
        <v>1961</v>
      </c>
    </row>
    <row r="1916" spans="1:80">
      <c r="A1916" s="12">
        <v>1962</v>
      </c>
      <c r="B1916" s="4">
        <v>2714</v>
      </c>
      <c r="C1916" s="4" t="s">
        <v>256</v>
      </c>
      <c r="E1916" s="4" t="s">
        <v>11271</v>
      </c>
      <c r="V1916" s="4" t="s">
        <v>6153</v>
      </c>
      <c r="AJ1916" s="4" t="s">
        <v>91</v>
      </c>
      <c r="AS1916" s="4" t="s">
        <v>11272</v>
      </c>
      <c r="AU1916" s="5">
        <v>39056</v>
      </c>
      <c r="AX1916" s="5">
        <v>39059</v>
      </c>
      <c r="BF1916" s="4" t="s">
        <v>11273</v>
      </c>
      <c r="BM1916" s="4" t="s">
        <v>864</v>
      </c>
      <c r="BO1916" s="4" t="s">
        <v>864</v>
      </c>
      <c r="BY1916" s="4" t="s">
        <v>11062</v>
      </c>
      <c r="CA1916" s="6">
        <f>AX1916</f>
        <v>39059</v>
      </c>
      <c r="CB1916" s="7" t="str">
        <f>MID(BF1916,33,4)</f>
        <v>1962</v>
      </c>
    </row>
    <row r="1917" spans="1:80">
      <c r="A1917" s="12">
        <v>1963</v>
      </c>
      <c r="B1917" s="4">
        <v>2715</v>
      </c>
      <c r="C1917" s="4" t="s">
        <v>256</v>
      </c>
      <c r="E1917" s="4" t="s">
        <v>11274</v>
      </c>
      <c r="AS1917" s="4" t="s">
        <v>11275</v>
      </c>
      <c r="AX1917" s="5">
        <v>39059</v>
      </c>
      <c r="BF1917" s="4" t="s">
        <v>11276</v>
      </c>
      <c r="BM1917" s="4" t="s">
        <v>97</v>
      </c>
      <c r="BO1917" s="4" t="s">
        <v>97</v>
      </c>
      <c r="BY1917" s="4" t="s">
        <v>11277</v>
      </c>
      <c r="CA1917" s="6">
        <f>AX1917</f>
        <v>39059</v>
      </c>
      <c r="CB1917" s="7" t="str">
        <f>MID(BF1917,33,4)</f>
        <v>1963</v>
      </c>
    </row>
    <row r="1918" spans="1:80">
      <c r="A1918" s="12">
        <v>1964</v>
      </c>
      <c r="B1918" s="4">
        <v>2716</v>
      </c>
      <c r="C1918" s="4" t="s">
        <v>256</v>
      </c>
      <c r="E1918" s="4" t="s">
        <v>11278</v>
      </c>
      <c r="AJ1918" s="4" t="s">
        <v>109</v>
      </c>
      <c r="AO1918" s="4" t="s">
        <v>250</v>
      </c>
      <c r="AR1918" s="4">
        <v>1992</v>
      </c>
      <c r="AS1918" s="4" t="s">
        <v>11279</v>
      </c>
      <c r="AU1918" s="5">
        <v>39059</v>
      </c>
      <c r="AX1918" s="5">
        <v>39060</v>
      </c>
      <c r="BF1918" s="4" t="s">
        <v>11280</v>
      </c>
      <c r="BM1918" s="4" t="s">
        <v>97</v>
      </c>
      <c r="BO1918" s="4" t="s">
        <v>97</v>
      </c>
      <c r="BY1918" s="4" t="s">
        <v>11281</v>
      </c>
      <c r="CA1918" s="6">
        <f>AX1918</f>
        <v>39060</v>
      </c>
      <c r="CB1918" s="7" t="str">
        <f>MID(BF1918,33,4)</f>
        <v>1964</v>
      </c>
    </row>
    <row r="1919" spans="1:80">
      <c r="A1919" s="12">
        <v>1965</v>
      </c>
      <c r="B1919" s="4">
        <v>2723</v>
      </c>
      <c r="C1919" s="4" t="s">
        <v>256</v>
      </c>
      <c r="E1919" s="4" t="s">
        <v>11282</v>
      </c>
      <c r="AG1919" s="4" t="s">
        <v>118</v>
      </c>
      <c r="AJ1919" s="4" t="s">
        <v>129</v>
      </c>
      <c r="AO1919" s="4" t="s">
        <v>250</v>
      </c>
      <c r="AR1919" s="4">
        <v>1992</v>
      </c>
      <c r="AS1919" s="4" t="s">
        <v>11283</v>
      </c>
      <c r="AU1919" s="5">
        <v>39060</v>
      </c>
      <c r="AX1919" s="5">
        <v>39060</v>
      </c>
      <c r="BE1919" s="4" t="s">
        <v>11284</v>
      </c>
      <c r="BF1919" s="4" t="s">
        <v>11285</v>
      </c>
      <c r="BM1919" s="4" t="s">
        <v>97</v>
      </c>
      <c r="BO1919" s="4" t="s">
        <v>97</v>
      </c>
      <c r="BY1919" s="4" t="s">
        <v>11286</v>
      </c>
      <c r="CA1919" s="6">
        <f>AX1919</f>
        <v>39060</v>
      </c>
      <c r="CB1919" s="7" t="str">
        <f>MID(BF1919,33,4)</f>
        <v>1965</v>
      </c>
    </row>
    <row r="1920" spans="1:80">
      <c r="A1920" s="12">
        <v>1966</v>
      </c>
      <c r="B1920" s="4">
        <v>2719</v>
      </c>
      <c r="C1920" s="4" t="s">
        <v>256</v>
      </c>
      <c r="AS1920" s="4" t="s">
        <v>11287</v>
      </c>
      <c r="AX1920" s="5">
        <v>39060</v>
      </c>
      <c r="BE1920" s="4" t="s">
        <v>11288</v>
      </c>
      <c r="BF1920" s="4" t="s">
        <v>11289</v>
      </c>
      <c r="BM1920" s="4" t="s">
        <v>97</v>
      </c>
      <c r="BO1920" s="4" t="s">
        <v>97</v>
      </c>
      <c r="BY1920" s="4" t="s">
        <v>6386</v>
      </c>
      <c r="CA1920" s="6">
        <f>AX1920</f>
        <v>39060</v>
      </c>
      <c r="CB1920" s="7" t="str">
        <f>MID(BF1920,33,4)</f>
        <v>1966</v>
      </c>
    </row>
    <row r="1921" spans="1:80">
      <c r="A1921" s="12">
        <v>1967</v>
      </c>
      <c r="B1921" s="4">
        <v>2720</v>
      </c>
      <c r="C1921" s="4" t="s">
        <v>256</v>
      </c>
      <c r="AS1921" s="4" t="s">
        <v>11290</v>
      </c>
      <c r="AX1921" s="5">
        <v>39060</v>
      </c>
      <c r="BF1921" s="4" t="s">
        <v>11291</v>
      </c>
      <c r="BM1921" s="4" t="s">
        <v>97</v>
      </c>
      <c r="BO1921" s="4" t="s">
        <v>97</v>
      </c>
      <c r="BY1921" s="4" t="s">
        <v>1760</v>
      </c>
      <c r="CA1921" s="6">
        <f>AX1921</f>
        <v>39060</v>
      </c>
      <c r="CB1921" s="7" t="str">
        <f>MID(BF1921,33,4)</f>
        <v>1967</v>
      </c>
    </row>
    <row r="1922" spans="1:80">
      <c r="A1922" s="12">
        <v>1968</v>
      </c>
      <c r="B1922" s="4">
        <v>2722</v>
      </c>
      <c r="C1922" s="4" t="s">
        <v>256</v>
      </c>
      <c r="E1922" s="4" t="s">
        <v>11292</v>
      </c>
      <c r="AS1922" s="4" t="s">
        <v>11293</v>
      </c>
      <c r="AX1922" s="5">
        <v>39060</v>
      </c>
      <c r="BE1922" s="4" t="s">
        <v>11294</v>
      </c>
      <c r="BF1922" s="4" t="s">
        <v>11295</v>
      </c>
      <c r="BM1922" s="4" t="s">
        <v>97</v>
      </c>
      <c r="BO1922" s="4" t="s">
        <v>97</v>
      </c>
      <c r="BY1922" s="4" t="s">
        <v>1207</v>
      </c>
      <c r="CA1922" s="6">
        <f>AX1922</f>
        <v>39060</v>
      </c>
      <c r="CB1922" s="7" t="str">
        <f>MID(BF1922,33,4)</f>
        <v>1968</v>
      </c>
    </row>
    <row r="1923" spans="1:80">
      <c r="A1923" s="12">
        <v>1969</v>
      </c>
      <c r="B1923" s="4">
        <v>2709</v>
      </c>
      <c r="C1923" s="4" t="s">
        <v>256</v>
      </c>
      <c r="E1923" s="4" t="s">
        <v>11296</v>
      </c>
      <c r="S1923" s="4" t="s">
        <v>2514</v>
      </c>
      <c r="AJ1923" s="4" t="s">
        <v>91</v>
      </c>
      <c r="AR1923" s="4">
        <v>1991</v>
      </c>
      <c r="AS1923" s="4" t="s">
        <v>11297</v>
      </c>
      <c r="AU1923" s="4" t="s">
        <v>9821</v>
      </c>
      <c r="AX1923" s="5">
        <v>39060</v>
      </c>
      <c r="BF1923" s="4" t="s">
        <v>11298</v>
      </c>
      <c r="BM1923" s="4" t="s">
        <v>97</v>
      </c>
      <c r="BO1923" s="4" t="s">
        <v>97</v>
      </c>
      <c r="BY1923" s="4" t="s">
        <v>11299</v>
      </c>
      <c r="CA1923" s="6">
        <f>AX1923</f>
        <v>39060</v>
      </c>
      <c r="CB1923" s="7" t="str">
        <f>MID(BF1923,33,4)</f>
        <v>1969</v>
      </c>
    </row>
    <row r="1924" spans="1:80">
      <c r="A1924" s="12">
        <v>1970</v>
      </c>
      <c r="B1924" s="4">
        <v>2724</v>
      </c>
      <c r="C1924" s="4" t="s">
        <v>256</v>
      </c>
      <c r="E1924" s="4" t="s">
        <v>11300</v>
      </c>
      <c r="J1924" s="4" t="s">
        <v>11301</v>
      </c>
      <c r="S1924" s="4" t="s">
        <v>11302</v>
      </c>
      <c r="V1924" s="4" t="s">
        <v>6153</v>
      </c>
      <c r="Y1924" s="4" t="s">
        <v>11302</v>
      </c>
      <c r="AA1924" s="4" t="s">
        <v>11302</v>
      </c>
      <c r="AD1924" s="4" t="s">
        <v>11302</v>
      </c>
      <c r="AG1924" s="4" t="s">
        <v>11302</v>
      </c>
      <c r="AJ1924" s="4" t="s">
        <v>129</v>
      </c>
      <c r="AO1924" s="4" t="s">
        <v>11302</v>
      </c>
      <c r="AR1924" s="4">
        <v>4021962</v>
      </c>
      <c r="AS1924" s="4" t="s">
        <v>11303</v>
      </c>
      <c r="AU1924" s="5">
        <v>39000</v>
      </c>
      <c r="AX1924" s="5">
        <v>39060</v>
      </c>
      <c r="BE1924" s="4" t="s">
        <v>11304</v>
      </c>
      <c r="BF1924" s="4" t="s">
        <v>11305</v>
      </c>
      <c r="BI1924" s="4" t="s">
        <v>1669</v>
      </c>
      <c r="BM1924" s="4" t="s">
        <v>97</v>
      </c>
      <c r="BO1924" s="4" t="s">
        <v>97</v>
      </c>
      <c r="BW1924" s="4" t="s">
        <v>4885</v>
      </c>
      <c r="BY1924" s="4" t="s">
        <v>11306</v>
      </c>
      <c r="CA1924" s="6">
        <f>AX1924</f>
        <v>39060</v>
      </c>
      <c r="CB1924" s="7" t="str">
        <f>MID(BF1924,33,4)</f>
        <v>1970</v>
      </c>
    </row>
    <row r="1925" spans="1:80">
      <c r="A1925" s="12">
        <v>1971</v>
      </c>
      <c r="B1925" s="4">
        <v>2725</v>
      </c>
      <c r="C1925" s="4" t="s">
        <v>256</v>
      </c>
      <c r="AS1925" s="4" t="s">
        <v>11307</v>
      </c>
      <c r="AX1925" s="5">
        <v>39060</v>
      </c>
      <c r="BF1925" s="4" t="s">
        <v>11308</v>
      </c>
      <c r="BM1925" s="4" t="s">
        <v>97</v>
      </c>
      <c r="BO1925" s="4" t="s">
        <v>97</v>
      </c>
      <c r="BY1925" s="4" t="s">
        <v>11309</v>
      </c>
      <c r="CA1925" s="6">
        <f>AX1925</f>
        <v>39060</v>
      </c>
      <c r="CB1925" s="7" t="str">
        <f>MID(BF1925,33,4)</f>
        <v>1971</v>
      </c>
    </row>
    <row r="1926" spans="1:80">
      <c r="A1926" s="12">
        <v>1972</v>
      </c>
      <c r="B1926" s="4">
        <v>2727</v>
      </c>
      <c r="C1926" s="4" t="s">
        <v>256</v>
      </c>
      <c r="E1926" s="4" t="s">
        <v>11310</v>
      </c>
      <c r="V1926" s="4" t="s">
        <v>625</v>
      </c>
      <c r="AJ1926" s="4" t="s">
        <v>91</v>
      </c>
      <c r="AO1926" s="4" t="s">
        <v>2030</v>
      </c>
      <c r="AR1926" s="4">
        <v>1992</v>
      </c>
      <c r="AS1926" s="4" t="s">
        <v>11311</v>
      </c>
      <c r="AU1926" s="5">
        <v>39060</v>
      </c>
      <c r="AX1926" s="5">
        <v>39062</v>
      </c>
      <c r="BF1926" s="4" t="s">
        <v>11312</v>
      </c>
      <c r="BI1926" s="4" t="s">
        <v>96</v>
      </c>
      <c r="BM1926" s="4" t="s">
        <v>97</v>
      </c>
      <c r="BO1926" s="4" t="s">
        <v>97</v>
      </c>
      <c r="BY1926" s="4" t="s">
        <v>11313</v>
      </c>
      <c r="CA1926" s="6">
        <f>AX1926</f>
        <v>39062</v>
      </c>
      <c r="CB1926" s="7" t="str">
        <f>MID(BF1926,33,4)</f>
        <v>1972</v>
      </c>
    </row>
    <row r="1927" spans="1:80">
      <c r="A1927" s="12">
        <v>1973</v>
      </c>
      <c r="B1927" s="4">
        <v>2728</v>
      </c>
      <c r="C1927" s="4" t="s">
        <v>256</v>
      </c>
      <c r="E1927" s="4" t="s">
        <v>11314</v>
      </c>
      <c r="AS1927" s="4" t="s">
        <v>11315</v>
      </c>
      <c r="AX1927" s="5">
        <v>39062</v>
      </c>
      <c r="BF1927" s="4" t="s">
        <v>11316</v>
      </c>
      <c r="BM1927" s="4" t="s">
        <v>97</v>
      </c>
      <c r="BO1927" s="4" t="s">
        <v>97</v>
      </c>
      <c r="BY1927" s="4" t="s">
        <v>11317</v>
      </c>
      <c r="CA1927" s="6">
        <f>AX1927</f>
        <v>39062</v>
      </c>
      <c r="CB1927" s="7" t="str">
        <f>MID(BF1927,33,4)</f>
        <v>1973</v>
      </c>
    </row>
    <row r="1928" spans="1:80">
      <c r="A1928" s="12">
        <v>1974</v>
      </c>
      <c r="B1928" s="4">
        <v>2729</v>
      </c>
      <c r="C1928" s="4" t="s">
        <v>256</v>
      </c>
      <c r="E1928" s="4" t="s">
        <v>11318</v>
      </c>
      <c r="AS1928" s="4" t="s">
        <v>11319</v>
      </c>
      <c r="AU1928" s="5">
        <v>39051</v>
      </c>
      <c r="AX1928" s="5">
        <v>39062</v>
      </c>
      <c r="BF1928" s="4" t="s">
        <v>11320</v>
      </c>
      <c r="BM1928" s="4" t="s">
        <v>97</v>
      </c>
      <c r="BO1928" s="4" t="s">
        <v>97</v>
      </c>
      <c r="BY1928" s="4" t="s">
        <v>11321</v>
      </c>
      <c r="CA1928" s="6">
        <f>AX1928</f>
        <v>39062</v>
      </c>
      <c r="CB1928" s="7" t="str">
        <f>MID(BF1928,33,4)</f>
        <v>1974</v>
      </c>
    </row>
    <row r="1929" spans="1:80">
      <c r="A1929" s="12">
        <v>1975</v>
      </c>
      <c r="B1929" s="4">
        <v>2740</v>
      </c>
      <c r="C1929" s="4" t="s">
        <v>256</v>
      </c>
      <c r="E1929" s="4" t="s">
        <v>11322</v>
      </c>
      <c r="AS1929" s="4" t="s">
        <v>11323</v>
      </c>
      <c r="AX1929" s="5">
        <v>39062</v>
      </c>
      <c r="BE1929" s="4" t="s">
        <v>11324</v>
      </c>
      <c r="BF1929" s="4" t="s">
        <v>11325</v>
      </c>
      <c r="BM1929" s="4" t="s">
        <v>97</v>
      </c>
      <c r="BO1929" s="4" t="s">
        <v>97</v>
      </c>
      <c r="BY1929" s="4" t="s">
        <v>11326</v>
      </c>
      <c r="CA1929" s="6">
        <f>AX1929</f>
        <v>39062</v>
      </c>
      <c r="CB1929" s="7" t="str">
        <f>MID(BF1929,33,4)</f>
        <v>1975</v>
      </c>
    </row>
    <row r="1930" spans="1:80">
      <c r="A1930" s="12">
        <v>1976</v>
      </c>
      <c r="B1930" s="4">
        <v>2738</v>
      </c>
      <c r="C1930" s="4" t="s">
        <v>256</v>
      </c>
      <c r="E1930" s="4" t="s">
        <v>11327</v>
      </c>
      <c r="AG1930" s="4" t="s">
        <v>90</v>
      </c>
      <c r="AJ1930" s="4" t="s">
        <v>109</v>
      </c>
      <c r="AO1930" s="4" t="s">
        <v>250</v>
      </c>
      <c r="AR1930" s="4">
        <v>1992</v>
      </c>
      <c r="AS1930" s="4" t="s">
        <v>11328</v>
      </c>
      <c r="AU1930" s="5">
        <v>39006</v>
      </c>
      <c r="AX1930" s="5">
        <v>39062</v>
      </c>
      <c r="BF1930" s="4" t="s">
        <v>11329</v>
      </c>
      <c r="BM1930" s="4" t="s">
        <v>97</v>
      </c>
      <c r="BO1930" s="4" t="s">
        <v>97</v>
      </c>
      <c r="BY1930" s="4" t="s">
        <v>11330</v>
      </c>
      <c r="CA1930" s="6">
        <f>AX1930</f>
        <v>39062</v>
      </c>
      <c r="CB1930" s="7" t="str">
        <f>MID(BF1930,33,4)</f>
        <v>1976</v>
      </c>
    </row>
    <row r="1931" spans="1:80">
      <c r="A1931" s="12">
        <v>1977</v>
      </c>
      <c r="B1931" s="4">
        <v>2734</v>
      </c>
      <c r="C1931" s="4" t="s">
        <v>256</v>
      </c>
      <c r="AS1931" s="4" t="s">
        <v>11331</v>
      </c>
      <c r="AX1931" s="5">
        <v>39062</v>
      </c>
      <c r="BE1931" s="4" t="s">
        <v>11332</v>
      </c>
      <c r="BF1931" s="4" t="s">
        <v>11333</v>
      </c>
      <c r="BM1931" s="4" t="s">
        <v>97</v>
      </c>
      <c r="BO1931" s="4" t="s">
        <v>97</v>
      </c>
      <c r="BY1931" s="4" t="s">
        <v>11334</v>
      </c>
      <c r="CA1931" s="6">
        <f>AX1931</f>
        <v>39062</v>
      </c>
      <c r="CB1931" s="7" t="str">
        <f>MID(BF1931,33,4)</f>
        <v>1977</v>
      </c>
    </row>
    <row r="1932" spans="1:80">
      <c r="A1932" s="12">
        <v>1978</v>
      </c>
      <c r="B1932" s="4">
        <v>2726</v>
      </c>
      <c r="C1932" s="4" t="s">
        <v>256</v>
      </c>
      <c r="AS1932" s="4" t="s">
        <v>11335</v>
      </c>
      <c r="AX1932" s="5">
        <v>39062</v>
      </c>
      <c r="BE1932" s="4" t="s">
        <v>11336</v>
      </c>
      <c r="BF1932" s="4" t="s">
        <v>11337</v>
      </c>
      <c r="BM1932" s="4" t="s">
        <v>864</v>
      </c>
      <c r="BO1932" s="4" t="s">
        <v>864</v>
      </c>
      <c r="BY1932" s="4" t="s">
        <v>146</v>
      </c>
      <c r="CA1932" s="6">
        <f>AX1932</f>
        <v>39062</v>
      </c>
      <c r="CB1932" s="7" t="str">
        <f>MID(BF1932,33,4)</f>
        <v>1978</v>
      </c>
    </row>
    <row r="1933" spans="1:80">
      <c r="A1933" s="12">
        <v>1979</v>
      </c>
      <c r="B1933" s="4">
        <v>2731</v>
      </c>
      <c r="C1933" s="4" t="s">
        <v>256</v>
      </c>
      <c r="V1933" s="4" t="s">
        <v>625</v>
      </c>
      <c r="AD1933" s="4" t="s">
        <v>8596</v>
      </c>
      <c r="AG1933" s="4" t="s">
        <v>90</v>
      </c>
      <c r="AJ1933" s="4" t="s">
        <v>109</v>
      </c>
      <c r="AO1933" s="4" t="s">
        <v>1721</v>
      </c>
      <c r="AR1933" s="4">
        <v>1992</v>
      </c>
      <c r="AS1933" s="4" t="s">
        <v>11338</v>
      </c>
      <c r="AU1933" s="5">
        <v>39060</v>
      </c>
      <c r="AX1933" s="5">
        <v>39062</v>
      </c>
      <c r="BE1933" s="4" t="s">
        <v>11339</v>
      </c>
      <c r="BF1933" s="4" t="s">
        <v>11340</v>
      </c>
      <c r="BI1933" s="4" t="s">
        <v>96</v>
      </c>
      <c r="BM1933" s="4" t="s">
        <v>97</v>
      </c>
      <c r="BO1933" s="4" t="s">
        <v>97</v>
      </c>
      <c r="BY1933" s="4" t="s">
        <v>11341</v>
      </c>
      <c r="CA1933" s="6">
        <f>AX1933</f>
        <v>39062</v>
      </c>
      <c r="CB1933" s="7" t="str">
        <f>MID(BF1933,33,4)</f>
        <v>1979</v>
      </c>
    </row>
    <row r="1934" spans="1:80">
      <c r="A1934" s="12">
        <v>1980</v>
      </c>
      <c r="B1934" s="4">
        <v>2730</v>
      </c>
      <c r="C1934" s="4" t="s">
        <v>256</v>
      </c>
      <c r="E1934" s="4" t="s">
        <v>11342</v>
      </c>
      <c r="AS1934" s="4" t="s">
        <v>11343</v>
      </c>
      <c r="AU1934" s="4" t="s">
        <v>11344</v>
      </c>
      <c r="AX1934" s="5">
        <v>39062</v>
      </c>
      <c r="BE1934" s="4" t="s">
        <v>11345</v>
      </c>
      <c r="BF1934" s="4" t="s">
        <v>11346</v>
      </c>
      <c r="BM1934" s="4" t="s">
        <v>864</v>
      </c>
      <c r="BO1934" s="4" t="s">
        <v>864</v>
      </c>
      <c r="BW1934" s="4" t="s">
        <v>11347</v>
      </c>
      <c r="BY1934" s="4" t="s">
        <v>11348</v>
      </c>
      <c r="CA1934" s="6">
        <f>AX1934</f>
        <v>39062</v>
      </c>
      <c r="CB1934" s="7" t="str">
        <f>MID(BF1934,33,4)</f>
        <v>1980</v>
      </c>
    </row>
    <row r="1935" spans="1:80">
      <c r="A1935" s="12">
        <v>1981</v>
      </c>
      <c r="B1935" s="4">
        <v>2743</v>
      </c>
      <c r="C1935" s="4" t="s">
        <v>256</v>
      </c>
      <c r="E1935" s="4" t="s">
        <v>11349</v>
      </c>
      <c r="V1935" s="4" t="s">
        <v>86</v>
      </c>
      <c r="AJ1935" s="4" t="s">
        <v>109</v>
      </c>
      <c r="AO1935" s="4" t="s">
        <v>157</v>
      </c>
      <c r="AR1935" s="5">
        <v>32670</v>
      </c>
      <c r="AS1935" s="4" t="s">
        <v>11350</v>
      </c>
      <c r="AU1935" s="5">
        <v>38948</v>
      </c>
      <c r="AX1935" s="5">
        <v>39062</v>
      </c>
      <c r="BE1935" s="4" t="s">
        <v>11351</v>
      </c>
      <c r="BF1935" s="4" t="s">
        <v>11352</v>
      </c>
      <c r="BI1935" s="4" t="s">
        <v>96</v>
      </c>
      <c r="BM1935" s="4" t="s">
        <v>864</v>
      </c>
      <c r="BO1935" s="4" t="s">
        <v>864</v>
      </c>
      <c r="BY1935" s="4" t="s">
        <v>1231</v>
      </c>
      <c r="CA1935" s="6">
        <f>AX1935</f>
        <v>39062</v>
      </c>
      <c r="CB1935" s="7" t="str">
        <f>MID(BF1935,33,4)</f>
        <v>1981</v>
      </c>
    </row>
    <row r="1936" spans="1:80">
      <c r="A1936" s="12">
        <v>1982</v>
      </c>
      <c r="B1936" s="4">
        <v>2739</v>
      </c>
      <c r="C1936" s="4" t="s">
        <v>256</v>
      </c>
      <c r="AJ1936" s="4" t="s">
        <v>109</v>
      </c>
      <c r="AO1936" s="4" t="s">
        <v>1721</v>
      </c>
      <c r="AS1936" s="4" t="s">
        <v>11353</v>
      </c>
      <c r="AU1936" s="5">
        <v>39060</v>
      </c>
      <c r="AX1936" s="5">
        <v>39062</v>
      </c>
      <c r="BF1936" s="4" t="s">
        <v>11354</v>
      </c>
      <c r="BM1936" s="4" t="s">
        <v>97</v>
      </c>
      <c r="BO1936" s="4" t="s">
        <v>97</v>
      </c>
      <c r="BY1936" s="4" t="s">
        <v>123</v>
      </c>
      <c r="CA1936" s="6">
        <f>AX1936</f>
        <v>39062</v>
      </c>
      <c r="CB1936" s="7" t="str">
        <f>MID(BF1936,33,4)</f>
        <v>1982</v>
      </c>
    </row>
    <row r="1937" spans="1:80">
      <c r="A1937" s="12">
        <v>1983</v>
      </c>
      <c r="B1937" s="4">
        <v>2737</v>
      </c>
      <c r="C1937" s="4" t="s">
        <v>256</v>
      </c>
      <c r="E1937" s="4" t="s">
        <v>11327</v>
      </c>
      <c r="V1937" s="4" t="s">
        <v>625</v>
      </c>
      <c r="AG1937" s="4" t="s">
        <v>90</v>
      </c>
      <c r="AJ1937" s="4" t="s">
        <v>109</v>
      </c>
      <c r="AO1937" s="4" t="s">
        <v>250</v>
      </c>
      <c r="AR1937" s="4">
        <v>1992</v>
      </c>
      <c r="AS1937" s="4" t="s">
        <v>11355</v>
      </c>
      <c r="AU1937" s="5">
        <v>38990</v>
      </c>
      <c r="AX1937" s="5">
        <v>39062</v>
      </c>
      <c r="BE1937" s="4" t="s">
        <v>11356</v>
      </c>
      <c r="BF1937" s="4" t="s">
        <v>11357</v>
      </c>
      <c r="BM1937" s="4" t="s">
        <v>97</v>
      </c>
      <c r="BO1937" s="4" t="s">
        <v>97</v>
      </c>
      <c r="BW1937" s="4" t="s">
        <v>11358</v>
      </c>
      <c r="BY1937" s="4" t="s">
        <v>11330</v>
      </c>
      <c r="CA1937" s="6">
        <f>AX1937</f>
        <v>39062</v>
      </c>
      <c r="CB1937" s="7" t="str">
        <f>MID(BF1937,33,4)</f>
        <v>1983</v>
      </c>
    </row>
    <row r="1938" spans="1:80">
      <c r="A1938" s="12">
        <v>1984</v>
      </c>
      <c r="B1938" s="4">
        <v>2736</v>
      </c>
      <c r="C1938" s="4" t="s">
        <v>256</v>
      </c>
      <c r="AG1938" s="4" t="s">
        <v>11359</v>
      </c>
      <c r="AJ1938" s="4" t="s">
        <v>129</v>
      </c>
      <c r="AO1938" s="4" t="s">
        <v>4479</v>
      </c>
      <c r="AR1938" s="4">
        <v>1991</v>
      </c>
      <c r="AS1938" s="4" t="s">
        <v>11360</v>
      </c>
      <c r="AU1938" s="5">
        <v>38965</v>
      </c>
      <c r="AX1938" s="5">
        <v>39062</v>
      </c>
      <c r="BE1938" s="4" t="s">
        <v>1886</v>
      </c>
      <c r="BF1938" s="4" t="s">
        <v>11361</v>
      </c>
      <c r="BM1938" s="4" t="s">
        <v>97</v>
      </c>
      <c r="BO1938" s="4" t="s">
        <v>97</v>
      </c>
      <c r="BY1938" s="4" t="s">
        <v>11362</v>
      </c>
      <c r="CA1938" s="6">
        <f>AX1938</f>
        <v>39062</v>
      </c>
      <c r="CB1938" s="7" t="str">
        <f>MID(BF1938,33,4)</f>
        <v>1984</v>
      </c>
    </row>
    <row r="1939" spans="1:80">
      <c r="A1939" s="12">
        <v>1985</v>
      </c>
      <c r="B1939" s="4">
        <v>2744</v>
      </c>
      <c r="C1939" s="4" t="s">
        <v>256</v>
      </c>
      <c r="E1939" s="4" t="s">
        <v>11363</v>
      </c>
      <c r="AJ1939" s="4" t="s">
        <v>91</v>
      </c>
      <c r="AO1939" s="4" t="s">
        <v>250</v>
      </c>
      <c r="AR1939" s="5">
        <v>32192</v>
      </c>
      <c r="AS1939" s="4" t="s">
        <v>11364</v>
      </c>
      <c r="AX1939" s="5">
        <v>39062</v>
      </c>
      <c r="BF1939" s="4" t="s">
        <v>11365</v>
      </c>
      <c r="BM1939" s="4" t="s">
        <v>97</v>
      </c>
      <c r="BO1939" s="4" t="s">
        <v>97</v>
      </c>
      <c r="BY1939" s="4" t="s">
        <v>123</v>
      </c>
      <c r="CA1939" s="6">
        <f>AX1939</f>
        <v>39062</v>
      </c>
      <c r="CB1939" s="7" t="str">
        <f>MID(BF1939,33,4)</f>
        <v>1985</v>
      </c>
    </row>
    <row r="1940" spans="1:80">
      <c r="A1940" s="12">
        <v>1986</v>
      </c>
      <c r="B1940" s="4">
        <v>2741</v>
      </c>
      <c r="C1940" s="4" t="s">
        <v>256</v>
      </c>
      <c r="E1940" s="4" t="s">
        <v>11366</v>
      </c>
      <c r="V1940" s="4" t="s">
        <v>625</v>
      </c>
      <c r="AD1940" s="4" t="s">
        <v>1633</v>
      </c>
      <c r="AJ1940" s="4" t="s">
        <v>109</v>
      </c>
      <c r="AO1940" s="4" t="s">
        <v>250</v>
      </c>
      <c r="AR1940" s="4">
        <v>1992</v>
      </c>
      <c r="AS1940" s="4" t="s">
        <v>11367</v>
      </c>
      <c r="AU1940" s="5">
        <v>38978</v>
      </c>
      <c r="AX1940" s="5">
        <v>39062</v>
      </c>
      <c r="BF1940" s="4" t="s">
        <v>11368</v>
      </c>
      <c r="BI1940" s="4" t="s">
        <v>96</v>
      </c>
      <c r="BM1940" s="4" t="s">
        <v>97</v>
      </c>
      <c r="BO1940" s="4" t="s">
        <v>97</v>
      </c>
      <c r="BY1940" s="4" t="s">
        <v>11369</v>
      </c>
      <c r="CA1940" s="6">
        <f>AX1940</f>
        <v>39062</v>
      </c>
      <c r="CB1940" s="7" t="str">
        <f>MID(BF1940,33,4)</f>
        <v>1986</v>
      </c>
    </row>
    <row r="1941" spans="1:80">
      <c r="A1941" s="12">
        <v>1987</v>
      </c>
      <c r="B1941" s="4">
        <v>2745</v>
      </c>
      <c r="C1941" s="4" t="s">
        <v>256</v>
      </c>
      <c r="AS1941" s="4" t="s">
        <v>11370</v>
      </c>
      <c r="AX1941" s="5">
        <v>39062</v>
      </c>
      <c r="BF1941" s="4" t="s">
        <v>11371</v>
      </c>
      <c r="BM1941" s="4" t="s">
        <v>97</v>
      </c>
      <c r="BO1941" s="4" t="s">
        <v>97</v>
      </c>
      <c r="BY1941" s="4" t="s">
        <v>11372</v>
      </c>
      <c r="CA1941" s="6">
        <f>AX1941</f>
        <v>39062</v>
      </c>
      <c r="CB1941" s="7" t="str">
        <f>MID(BF1941,33,4)</f>
        <v>1987</v>
      </c>
    </row>
    <row r="1942" spans="1:80">
      <c r="A1942" s="12">
        <v>1988</v>
      </c>
      <c r="B1942" s="4">
        <v>2746</v>
      </c>
      <c r="C1942" s="4" t="s">
        <v>256</v>
      </c>
      <c r="E1942" s="4" t="s">
        <v>11379</v>
      </c>
      <c r="K1942" s="4" t="s">
        <v>11373</v>
      </c>
      <c r="S1942" s="4" t="s">
        <v>85</v>
      </c>
      <c r="V1942" s="4" t="s">
        <v>6153</v>
      </c>
      <c r="AD1942" s="4" t="s">
        <v>89</v>
      </c>
      <c r="AG1942" s="4" t="s">
        <v>1812</v>
      </c>
      <c r="AJ1942" s="4" t="s">
        <v>109</v>
      </c>
      <c r="AO1942" s="4" t="s">
        <v>92</v>
      </c>
      <c r="AR1942" s="4">
        <v>1988</v>
      </c>
      <c r="AT1942" s="4" t="s">
        <v>11380</v>
      </c>
      <c r="AV1942" s="4" t="s">
        <v>10524</v>
      </c>
      <c r="AX1942" s="5">
        <v>39062</v>
      </c>
      <c r="AY1942" s="5">
        <v>39062</v>
      </c>
      <c r="BE1942" s="4" t="s">
        <v>11381</v>
      </c>
      <c r="BF1942" s="4" t="s">
        <v>11382</v>
      </c>
      <c r="BG1942" s="4" t="s">
        <v>11382</v>
      </c>
      <c r="BI1942" s="4" t="s">
        <v>96</v>
      </c>
      <c r="BM1942" s="4" t="s">
        <v>97</v>
      </c>
      <c r="BO1942" s="4" t="s">
        <v>97</v>
      </c>
      <c r="BU1942" s="4" t="s">
        <v>10418</v>
      </c>
      <c r="BW1942" s="4" t="s">
        <v>11383</v>
      </c>
      <c r="BY1942" s="4" t="s">
        <v>11384</v>
      </c>
      <c r="CA1942" s="6">
        <f>AX1942</f>
        <v>39062</v>
      </c>
      <c r="CB1942" s="7" t="str">
        <f>MID(BF1942,33,4)</f>
        <v>1988</v>
      </c>
    </row>
    <row r="1943" spans="1:80">
      <c r="A1943" s="12">
        <v>1989</v>
      </c>
      <c r="B1943" s="4">
        <v>2747</v>
      </c>
      <c r="C1943" s="4" t="s">
        <v>256</v>
      </c>
      <c r="E1943" s="4" t="s">
        <v>11373</v>
      </c>
      <c r="V1943" s="4" t="s">
        <v>6153</v>
      </c>
      <c r="AD1943" s="4" t="s">
        <v>1352</v>
      </c>
      <c r="AG1943" s="4" t="s">
        <v>1812</v>
      </c>
      <c r="AJ1943" s="4" t="s">
        <v>91</v>
      </c>
      <c r="AO1943" s="4" t="s">
        <v>92</v>
      </c>
      <c r="AR1943" s="4">
        <v>1992</v>
      </c>
      <c r="AS1943" s="4" t="s">
        <v>11374</v>
      </c>
      <c r="AU1943" s="4" t="s">
        <v>10524</v>
      </c>
      <c r="AX1943" s="5">
        <v>39062</v>
      </c>
      <c r="BE1943" s="4" t="s">
        <v>11375</v>
      </c>
      <c r="BF1943" s="4" t="s">
        <v>11376</v>
      </c>
      <c r="BI1943" s="4" t="s">
        <v>96</v>
      </c>
      <c r="BM1943" s="4" t="s">
        <v>97</v>
      </c>
      <c r="BO1943" s="4" t="s">
        <v>97</v>
      </c>
      <c r="BW1943" s="4" t="s">
        <v>11377</v>
      </c>
      <c r="BY1943" s="4" t="s">
        <v>11378</v>
      </c>
      <c r="CA1943" s="6">
        <f>AX1943</f>
        <v>39062</v>
      </c>
      <c r="CB1943" s="7" t="str">
        <f>MID(BF1943,33,4)</f>
        <v>1989</v>
      </c>
    </row>
    <row r="1944" spans="1:80">
      <c r="A1944" s="12">
        <v>1990</v>
      </c>
      <c r="B1944" s="4">
        <v>2753</v>
      </c>
      <c r="C1944" s="4" t="s">
        <v>256</v>
      </c>
      <c r="AS1944" s="4" t="s">
        <v>11385</v>
      </c>
      <c r="AU1944" s="5">
        <v>39001</v>
      </c>
      <c r="AX1944" s="5">
        <v>39063</v>
      </c>
      <c r="BF1944" s="4" t="s">
        <v>11386</v>
      </c>
      <c r="BM1944" s="4" t="s">
        <v>97</v>
      </c>
      <c r="BO1944" s="4" t="s">
        <v>97</v>
      </c>
      <c r="BY1944" s="4" t="s">
        <v>11387</v>
      </c>
      <c r="CA1944" s="6">
        <f>AX1944</f>
        <v>39063</v>
      </c>
      <c r="CB1944" s="7" t="str">
        <f>MID(BF1944,33,4)</f>
        <v>1990</v>
      </c>
    </row>
    <row r="1945" spans="1:80">
      <c r="A1945" s="12">
        <v>1991</v>
      </c>
      <c r="B1945" s="4">
        <v>2748</v>
      </c>
      <c r="C1945" s="4" t="s">
        <v>256</v>
      </c>
      <c r="AS1945" s="4" t="s">
        <v>11388</v>
      </c>
      <c r="AU1945" s="5">
        <v>38956</v>
      </c>
      <c r="AX1945" s="5">
        <v>39063</v>
      </c>
      <c r="BF1945" s="4" t="s">
        <v>11389</v>
      </c>
      <c r="BM1945" s="4" t="s">
        <v>97</v>
      </c>
      <c r="BO1945" s="4" t="s">
        <v>97</v>
      </c>
      <c r="BY1945" s="4" t="s">
        <v>7144</v>
      </c>
      <c r="CA1945" s="6">
        <f>AX1945</f>
        <v>39063</v>
      </c>
      <c r="CB1945" s="7" t="str">
        <f>MID(BF1945,33,4)</f>
        <v>1991</v>
      </c>
    </row>
    <row r="1946" spans="1:80">
      <c r="A1946" s="12">
        <v>1992</v>
      </c>
      <c r="B1946" s="4">
        <v>2751</v>
      </c>
      <c r="C1946" s="4" t="s">
        <v>256</v>
      </c>
      <c r="E1946" s="4" t="s">
        <v>11390</v>
      </c>
      <c r="AJ1946" s="4" t="s">
        <v>91</v>
      </c>
      <c r="AS1946" s="4" t="s">
        <v>11391</v>
      </c>
      <c r="AU1946" s="5">
        <v>39063</v>
      </c>
      <c r="AX1946" s="5">
        <v>39063</v>
      </c>
      <c r="BE1946" s="4" t="s">
        <v>11392</v>
      </c>
      <c r="BF1946" s="4" t="s">
        <v>11393</v>
      </c>
      <c r="BM1946" s="4" t="s">
        <v>97</v>
      </c>
      <c r="BO1946" s="4" t="s">
        <v>97</v>
      </c>
      <c r="BY1946" s="4" t="s">
        <v>11394</v>
      </c>
      <c r="CA1946" s="6">
        <f>AX1946</f>
        <v>39063</v>
      </c>
      <c r="CB1946" s="7" t="str">
        <f>MID(BF1946,33,4)</f>
        <v>1992</v>
      </c>
    </row>
    <row r="1947" spans="1:80">
      <c r="A1947" s="12">
        <v>1993</v>
      </c>
      <c r="B1947" s="4">
        <v>2757</v>
      </c>
      <c r="C1947" s="4" t="s">
        <v>256</v>
      </c>
      <c r="E1947" s="4" t="s">
        <v>11395</v>
      </c>
      <c r="AG1947" s="4" t="s">
        <v>118</v>
      </c>
      <c r="AJ1947" s="4" t="s">
        <v>119</v>
      </c>
      <c r="AR1947" s="5">
        <v>32337</v>
      </c>
      <c r="AS1947" s="4" t="s">
        <v>11396</v>
      </c>
      <c r="AU1947" s="5">
        <v>38971</v>
      </c>
      <c r="AX1947" s="5">
        <v>39063</v>
      </c>
      <c r="BF1947" s="4" t="s">
        <v>11397</v>
      </c>
      <c r="BM1947" s="4" t="s">
        <v>97</v>
      </c>
      <c r="BO1947" s="4" t="s">
        <v>97</v>
      </c>
      <c r="BY1947" s="4" t="s">
        <v>11398</v>
      </c>
      <c r="CA1947" s="6">
        <f>AX1947</f>
        <v>39063</v>
      </c>
      <c r="CB1947" s="7" t="str">
        <f>MID(BF1947,33,4)</f>
        <v>1993</v>
      </c>
    </row>
    <row r="1948" spans="1:80">
      <c r="A1948" s="12">
        <v>1994</v>
      </c>
      <c r="B1948" s="4">
        <v>2754</v>
      </c>
      <c r="C1948" s="4" t="s">
        <v>256</v>
      </c>
      <c r="E1948" s="4" t="s">
        <v>11399</v>
      </c>
      <c r="AS1948" s="4" t="s">
        <v>11400</v>
      </c>
      <c r="AX1948" s="5">
        <v>39063</v>
      </c>
      <c r="BF1948" s="4" t="s">
        <v>11401</v>
      </c>
      <c r="BM1948" s="4" t="s">
        <v>97</v>
      </c>
      <c r="BO1948" s="4" t="s">
        <v>864</v>
      </c>
      <c r="BY1948" s="4" t="s">
        <v>11402</v>
      </c>
      <c r="CA1948" s="6">
        <f>AX1948</f>
        <v>39063</v>
      </c>
      <c r="CB1948" s="7" t="str">
        <f>MID(BF1948,33,4)</f>
        <v>1994</v>
      </c>
    </row>
    <row r="1949" spans="1:80">
      <c r="A1949" s="12">
        <v>1995</v>
      </c>
      <c r="B1949" s="4">
        <v>2755</v>
      </c>
      <c r="C1949" s="4" t="s">
        <v>256</v>
      </c>
      <c r="V1949" s="4" t="s">
        <v>6022</v>
      </c>
      <c r="AG1949" s="4" t="s">
        <v>118</v>
      </c>
      <c r="AJ1949" s="4" t="s">
        <v>109</v>
      </c>
      <c r="AO1949" s="4" t="s">
        <v>3205</v>
      </c>
      <c r="AR1949" s="4">
        <v>1992</v>
      </c>
      <c r="AS1949" s="4" t="s">
        <v>11403</v>
      </c>
      <c r="AU1949" s="5">
        <v>38974</v>
      </c>
      <c r="AX1949" s="5">
        <v>39063</v>
      </c>
      <c r="BF1949" s="4" t="s">
        <v>11404</v>
      </c>
      <c r="BI1949" s="4" t="s">
        <v>96</v>
      </c>
      <c r="BM1949" s="4" t="s">
        <v>97</v>
      </c>
      <c r="BO1949" s="4" t="s">
        <v>97</v>
      </c>
      <c r="BY1949" s="4" t="s">
        <v>11405</v>
      </c>
      <c r="CA1949" s="6">
        <f>AX1949</f>
        <v>39063</v>
      </c>
      <c r="CB1949" s="7" t="str">
        <f>MID(BF1949,33,4)</f>
        <v>1995</v>
      </c>
    </row>
    <row r="1950" spans="1:80">
      <c r="A1950" s="12">
        <v>1996</v>
      </c>
      <c r="B1950" s="4">
        <v>2752</v>
      </c>
      <c r="C1950" s="4" t="s">
        <v>256</v>
      </c>
      <c r="E1950" s="4" t="s">
        <v>11406</v>
      </c>
      <c r="K1950" s="4" t="s">
        <v>11407</v>
      </c>
      <c r="AG1950" s="4" t="s">
        <v>118</v>
      </c>
      <c r="AJ1950" s="4" t="s">
        <v>91</v>
      </c>
      <c r="AO1950" s="4" t="s">
        <v>110</v>
      </c>
      <c r="AR1950" s="5">
        <v>31693</v>
      </c>
      <c r="AT1950" s="4" t="s">
        <v>11408</v>
      </c>
      <c r="AV1950" s="5">
        <v>39030</v>
      </c>
      <c r="AX1950" s="5">
        <v>39063</v>
      </c>
      <c r="AY1950" s="5">
        <v>39063</v>
      </c>
      <c r="BE1950" s="4" t="s">
        <v>11409</v>
      </c>
      <c r="BF1950" s="4" t="s">
        <v>11410</v>
      </c>
      <c r="BG1950" s="4" t="s">
        <v>11410</v>
      </c>
      <c r="BM1950" s="4" t="s">
        <v>97</v>
      </c>
      <c r="BO1950" s="4" t="s">
        <v>97</v>
      </c>
      <c r="BU1950" s="4" t="s">
        <v>10418</v>
      </c>
      <c r="BY1950" s="4" t="s">
        <v>11411</v>
      </c>
      <c r="CA1950" s="6">
        <f>AX1950</f>
        <v>39063</v>
      </c>
      <c r="CB1950" s="7" t="str">
        <f>MID(BF1950,33,4)</f>
        <v>1996</v>
      </c>
    </row>
    <row r="1951" spans="1:80">
      <c r="A1951" s="12">
        <v>1997</v>
      </c>
      <c r="B1951" s="4">
        <v>2767</v>
      </c>
      <c r="C1951" s="4" t="s">
        <v>256</v>
      </c>
      <c r="E1951" s="4" t="s">
        <v>11412</v>
      </c>
      <c r="V1951" s="4" t="s">
        <v>454</v>
      </c>
      <c r="AO1951" s="4" t="s">
        <v>157</v>
      </c>
      <c r="AS1951" s="4" t="s">
        <v>11413</v>
      </c>
      <c r="AU1951" s="5">
        <v>39064</v>
      </c>
      <c r="AX1951" s="5">
        <v>39065</v>
      </c>
      <c r="BE1951" s="4" t="s">
        <v>11414</v>
      </c>
      <c r="BF1951" s="4" t="s">
        <v>11415</v>
      </c>
      <c r="BM1951" s="4" t="s">
        <v>97</v>
      </c>
      <c r="BO1951" s="4" t="s">
        <v>97</v>
      </c>
      <c r="BW1951" s="4" t="s">
        <v>11416</v>
      </c>
      <c r="BY1951" s="4" t="s">
        <v>11417</v>
      </c>
      <c r="CA1951" s="6">
        <f>AX1951</f>
        <v>39065</v>
      </c>
      <c r="CB1951" s="7" t="str">
        <f>MID(BF1951,33,4)</f>
        <v>1997</v>
      </c>
    </row>
    <row r="1952" spans="1:80">
      <c r="A1952" s="12">
        <v>1998</v>
      </c>
      <c r="B1952" s="4">
        <v>2759</v>
      </c>
      <c r="C1952" s="4" t="s">
        <v>256</v>
      </c>
      <c r="E1952" s="4" t="s">
        <v>11418</v>
      </c>
      <c r="S1952" s="4" t="s">
        <v>724</v>
      </c>
      <c r="AG1952" s="4" t="s">
        <v>11419</v>
      </c>
      <c r="AJ1952" s="4" t="s">
        <v>109</v>
      </c>
      <c r="AR1952" s="4">
        <v>1992</v>
      </c>
      <c r="AS1952" s="4" t="s">
        <v>11420</v>
      </c>
      <c r="AU1952" s="5">
        <v>38943</v>
      </c>
      <c r="AX1952" s="5">
        <v>39065</v>
      </c>
      <c r="BF1952" s="4" t="s">
        <v>11421</v>
      </c>
      <c r="BM1952" s="4" t="s">
        <v>97</v>
      </c>
      <c r="BO1952" s="4" t="s">
        <v>97</v>
      </c>
      <c r="BY1952" s="4" t="s">
        <v>11422</v>
      </c>
      <c r="CA1952" s="6">
        <f>AX1952</f>
        <v>39065</v>
      </c>
      <c r="CB1952" s="7" t="str">
        <f>MID(BF1952,33,4)</f>
        <v>1998</v>
      </c>
    </row>
    <row r="1953" spans="1:80">
      <c r="A1953" s="12">
        <v>1999</v>
      </c>
      <c r="B1953" s="4">
        <v>2762</v>
      </c>
      <c r="C1953" s="4" t="s">
        <v>256</v>
      </c>
      <c r="E1953" s="4" t="s">
        <v>11423</v>
      </c>
      <c r="S1953" s="4" t="s">
        <v>11424</v>
      </c>
      <c r="V1953" s="4" t="s">
        <v>2481</v>
      </c>
      <c r="Y1953" s="4" t="s">
        <v>530</v>
      </c>
      <c r="AA1953" s="4" t="s">
        <v>11425</v>
      </c>
      <c r="AD1953" s="4" t="s">
        <v>394</v>
      </c>
      <c r="AG1953" s="4" t="s">
        <v>118</v>
      </c>
      <c r="AJ1953" s="4" t="s">
        <v>129</v>
      </c>
      <c r="AO1953" s="4" t="s">
        <v>110</v>
      </c>
      <c r="AR1953" s="4">
        <v>1992</v>
      </c>
      <c r="AS1953" s="4" t="s">
        <v>11426</v>
      </c>
      <c r="AU1953" s="4" t="s">
        <v>10524</v>
      </c>
      <c r="AX1953" s="5">
        <v>39065</v>
      </c>
      <c r="BE1953" s="4" t="s">
        <v>11427</v>
      </c>
      <c r="BF1953" s="4" t="s">
        <v>11428</v>
      </c>
      <c r="BI1953" s="4" t="s">
        <v>96</v>
      </c>
      <c r="BM1953" s="4" t="s">
        <v>97</v>
      </c>
      <c r="BO1953" s="4" t="s">
        <v>97</v>
      </c>
      <c r="BW1953" s="4" t="s">
        <v>11429</v>
      </c>
      <c r="BY1953" s="4" t="s">
        <v>11430</v>
      </c>
      <c r="CA1953" s="6">
        <f>AX1953</f>
        <v>39065</v>
      </c>
      <c r="CB1953" s="7" t="str">
        <f>MID(BF1953,33,4)</f>
        <v>1999</v>
      </c>
    </row>
    <row r="1954" spans="1:80">
      <c r="A1954" s="12">
        <v>2000</v>
      </c>
      <c r="B1954" s="4">
        <v>2764</v>
      </c>
      <c r="C1954" s="4" t="s">
        <v>256</v>
      </c>
      <c r="Y1954" s="4" t="s">
        <v>246</v>
      </c>
      <c r="AD1954" s="4" t="s">
        <v>394</v>
      </c>
      <c r="AO1954" s="4" t="s">
        <v>92</v>
      </c>
      <c r="AS1954" s="4" t="s">
        <v>11431</v>
      </c>
      <c r="AU1954" s="5">
        <v>39061</v>
      </c>
      <c r="AX1954" s="5">
        <v>39065</v>
      </c>
      <c r="BE1954" s="4" t="s">
        <v>11432</v>
      </c>
      <c r="BF1954" s="4" t="s">
        <v>11433</v>
      </c>
      <c r="BI1954" s="4" t="s">
        <v>96</v>
      </c>
      <c r="BM1954" s="4" t="s">
        <v>97</v>
      </c>
      <c r="BO1954" s="4" t="s">
        <v>97</v>
      </c>
      <c r="BW1954" s="4" t="s">
        <v>11434</v>
      </c>
      <c r="BY1954" s="4" t="s">
        <v>11435</v>
      </c>
      <c r="CA1954" s="6">
        <f>AX1954</f>
        <v>39065</v>
      </c>
      <c r="CB1954" s="7" t="str">
        <f>MID(BF1954,33,4)</f>
        <v>2000</v>
      </c>
    </row>
    <row r="1955" spans="1:80">
      <c r="A1955" s="12">
        <v>2001</v>
      </c>
      <c r="B1955" s="4">
        <v>2765</v>
      </c>
      <c r="C1955" s="4" t="s">
        <v>256</v>
      </c>
      <c r="E1955" s="4" t="s">
        <v>11436</v>
      </c>
      <c r="V1955" s="4" t="s">
        <v>6153</v>
      </c>
      <c r="AA1955" s="4" t="s">
        <v>530</v>
      </c>
      <c r="AD1955" s="4" t="s">
        <v>394</v>
      </c>
      <c r="AJ1955" s="4" t="s">
        <v>129</v>
      </c>
      <c r="AO1955" s="4" t="s">
        <v>11437</v>
      </c>
      <c r="AR1955" s="4">
        <v>1991</v>
      </c>
      <c r="AS1955" s="4" t="s">
        <v>11438</v>
      </c>
      <c r="AU1955" s="5">
        <v>39030</v>
      </c>
      <c r="AX1955" s="5">
        <v>39065</v>
      </c>
      <c r="BF1955" s="4" t="s">
        <v>11439</v>
      </c>
      <c r="BI1955" s="4" t="s">
        <v>96</v>
      </c>
      <c r="BM1955" s="4" t="s">
        <v>97</v>
      </c>
      <c r="BO1955" s="4" t="s">
        <v>97</v>
      </c>
      <c r="BW1955" s="4" t="s">
        <v>5436</v>
      </c>
      <c r="BY1955" s="4" t="s">
        <v>11440</v>
      </c>
      <c r="CA1955" s="6">
        <f>AX1955</f>
        <v>39065</v>
      </c>
      <c r="CB1955" s="7" t="str">
        <f>MID(BF1955,33,4)</f>
        <v>2001</v>
      </c>
    </row>
    <row r="1956" spans="1:80">
      <c r="A1956" s="12">
        <v>2002</v>
      </c>
      <c r="B1956" s="4">
        <v>2763</v>
      </c>
      <c r="C1956" s="4" t="s">
        <v>256</v>
      </c>
      <c r="E1956" s="4" t="s">
        <v>11441</v>
      </c>
      <c r="S1956" s="4" t="s">
        <v>11442</v>
      </c>
      <c r="V1956" s="4" t="s">
        <v>454</v>
      </c>
      <c r="Y1956" s="4" t="s">
        <v>429</v>
      </c>
      <c r="AA1956" s="4" t="s">
        <v>356</v>
      </c>
      <c r="AD1956" s="4" t="s">
        <v>357</v>
      </c>
      <c r="AG1956" s="4" t="s">
        <v>118</v>
      </c>
      <c r="AJ1956" s="4" t="s">
        <v>119</v>
      </c>
      <c r="AO1956" s="4" t="s">
        <v>110</v>
      </c>
      <c r="AR1956" s="5">
        <v>32011</v>
      </c>
      <c r="AS1956" s="4" t="s">
        <v>11443</v>
      </c>
      <c r="AU1956" s="5">
        <v>39365</v>
      </c>
      <c r="AX1956" s="5">
        <v>39065</v>
      </c>
      <c r="BE1956" s="4" t="s">
        <v>11444</v>
      </c>
      <c r="BF1956" s="4" t="s">
        <v>11445</v>
      </c>
      <c r="BI1956" s="4" t="s">
        <v>1669</v>
      </c>
      <c r="BM1956" s="4" t="s">
        <v>97</v>
      </c>
      <c r="BO1956" s="4" t="s">
        <v>97</v>
      </c>
      <c r="BW1956" s="4" t="s">
        <v>11446</v>
      </c>
      <c r="BY1956" s="4" t="s">
        <v>11447</v>
      </c>
      <c r="CA1956" s="6">
        <f>AX1956</f>
        <v>39065</v>
      </c>
      <c r="CB1956" s="7" t="str">
        <f>MID(BF1956,33,4)</f>
        <v>2002</v>
      </c>
    </row>
    <row r="1957" spans="1:80">
      <c r="A1957" s="12">
        <v>2003</v>
      </c>
      <c r="B1957" s="4">
        <v>2758</v>
      </c>
      <c r="C1957" s="4" t="s">
        <v>256</v>
      </c>
      <c r="V1957" s="4" t="s">
        <v>86</v>
      </c>
      <c r="AJ1957" s="4" t="s">
        <v>109</v>
      </c>
      <c r="AO1957" s="4" t="s">
        <v>1721</v>
      </c>
      <c r="AR1957" s="5">
        <v>32374</v>
      </c>
      <c r="AS1957" s="4" t="s">
        <v>11448</v>
      </c>
      <c r="AU1957" s="5">
        <v>39050</v>
      </c>
      <c r="AX1957" s="5">
        <v>39065</v>
      </c>
      <c r="BE1957" s="4" t="s">
        <v>11449</v>
      </c>
      <c r="BF1957" s="4" t="s">
        <v>11450</v>
      </c>
      <c r="BI1957" s="4" t="s">
        <v>96</v>
      </c>
      <c r="BM1957" s="4" t="s">
        <v>97</v>
      </c>
      <c r="BO1957" s="4" t="s">
        <v>97</v>
      </c>
      <c r="BY1957" s="4" t="s">
        <v>11451</v>
      </c>
      <c r="CA1957" s="6">
        <f>AX1957</f>
        <v>39065</v>
      </c>
      <c r="CB1957" s="7" t="str">
        <f>MID(BF1957,33,4)</f>
        <v>2003</v>
      </c>
    </row>
    <row r="1958" spans="1:80">
      <c r="A1958" s="12">
        <v>2004</v>
      </c>
      <c r="B1958" s="4">
        <v>2771</v>
      </c>
      <c r="C1958" s="4" t="s">
        <v>256</v>
      </c>
      <c r="E1958" s="4" t="s">
        <v>11452</v>
      </c>
      <c r="S1958" s="4" t="s">
        <v>11453</v>
      </c>
      <c r="V1958" s="4" t="s">
        <v>625</v>
      </c>
      <c r="Y1958" s="4" t="s">
        <v>7808</v>
      </c>
      <c r="AA1958" s="4" t="s">
        <v>11454</v>
      </c>
      <c r="AD1958" s="4" t="s">
        <v>2856</v>
      </c>
      <c r="AG1958" s="4" t="s">
        <v>282</v>
      </c>
      <c r="AJ1958" s="4" t="s">
        <v>129</v>
      </c>
      <c r="AO1958" s="4" t="s">
        <v>11455</v>
      </c>
      <c r="AR1958" s="4">
        <v>1993</v>
      </c>
      <c r="AS1958" s="4" t="s">
        <v>11456</v>
      </c>
      <c r="AU1958" s="5">
        <v>39057</v>
      </c>
      <c r="AX1958" s="5">
        <v>39067</v>
      </c>
      <c r="BE1958" s="4" t="s">
        <v>11457</v>
      </c>
      <c r="BF1958" s="4" t="s">
        <v>11458</v>
      </c>
      <c r="BI1958" s="4" t="s">
        <v>1669</v>
      </c>
      <c r="BM1958" s="4" t="s">
        <v>864</v>
      </c>
      <c r="BO1958" s="4" t="s">
        <v>864</v>
      </c>
      <c r="BW1958" s="4" t="s">
        <v>1669</v>
      </c>
      <c r="BY1958" s="4" t="s">
        <v>1898</v>
      </c>
      <c r="CA1958" s="6">
        <f>AX1958</f>
        <v>39067</v>
      </c>
      <c r="CB1958" s="7" t="str">
        <f>MID(BF1958,33,4)</f>
        <v>2004</v>
      </c>
    </row>
    <row r="1959" spans="1:80">
      <c r="A1959" s="12">
        <v>2005</v>
      </c>
      <c r="B1959" s="4">
        <v>2774</v>
      </c>
      <c r="C1959" s="4" t="s">
        <v>256</v>
      </c>
      <c r="E1959" s="4" t="s">
        <v>11459</v>
      </c>
      <c r="J1959" s="4" t="s">
        <v>11460</v>
      </c>
      <c r="S1959" s="4" t="s">
        <v>11453</v>
      </c>
      <c r="V1959" s="4" t="s">
        <v>625</v>
      </c>
      <c r="Y1959" s="4" t="s">
        <v>7808</v>
      </c>
      <c r="AA1959" s="4" t="s">
        <v>11461</v>
      </c>
      <c r="AD1959" s="4" t="s">
        <v>2856</v>
      </c>
      <c r="AG1959" s="4" t="s">
        <v>11462</v>
      </c>
      <c r="AJ1959" s="4" t="s">
        <v>9328</v>
      </c>
      <c r="AO1959" s="4" t="s">
        <v>11463</v>
      </c>
      <c r="AR1959" s="4" t="s">
        <v>11464</v>
      </c>
      <c r="AS1959" s="4" t="s">
        <v>11465</v>
      </c>
      <c r="AU1959" s="5">
        <v>39057</v>
      </c>
      <c r="AX1959" s="5">
        <v>39068</v>
      </c>
      <c r="BE1959" s="4" t="s">
        <v>11466</v>
      </c>
      <c r="BF1959" s="4" t="s">
        <v>11467</v>
      </c>
      <c r="BI1959" s="4" t="s">
        <v>1669</v>
      </c>
      <c r="BM1959" s="4" t="s">
        <v>864</v>
      </c>
      <c r="BO1959" s="4" t="s">
        <v>864</v>
      </c>
      <c r="BW1959" s="4" t="s">
        <v>11468</v>
      </c>
      <c r="BY1959" s="4" t="s">
        <v>1898</v>
      </c>
      <c r="CA1959" s="6">
        <f>AX1959</f>
        <v>39068</v>
      </c>
      <c r="CB1959" s="7" t="str">
        <f>MID(BF1959,33,4)</f>
        <v>2005</v>
      </c>
    </row>
    <row r="1960" spans="1:80">
      <c r="A1960" s="12">
        <v>2006</v>
      </c>
      <c r="B1960" s="4">
        <v>2777</v>
      </c>
      <c r="C1960" s="4" t="s">
        <v>256</v>
      </c>
      <c r="E1960" s="4" t="s">
        <v>11469</v>
      </c>
      <c r="J1960" s="4" t="s">
        <v>8082</v>
      </c>
      <c r="S1960" s="4" t="s">
        <v>3537</v>
      </c>
      <c r="V1960" s="4" t="s">
        <v>117</v>
      </c>
      <c r="AA1960" s="4" t="s">
        <v>3539</v>
      </c>
      <c r="AG1960" s="4" t="s">
        <v>118</v>
      </c>
      <c r="AJ1960" s="4" t="s">
        <v>91</v>
      </c>
      <c r="AO1960" s="4" t="s">
        <v>11470</v>
      </c>
      <c r="AR1960" s="4">
        <v>1980</v>
      </c>
      <c r="AS1960" s="4" t="s">
        <v>11471</v>
      </c>
      <c r="AU1960" s="4" t="s">
        <v>11472</v>
      </c>
      <c r="AX1960" s="5">
        <v>39069</v>
      </c>
      <c r="BE1960" s="5" t="s">
        <v>11473</v>
      </c>
      <c r="BF1960" s="4" t="s">
        <v>11474</v>
      </c>
      <c r="BI1960" s="4" t="s">
        <v>96</v>
      </c>
      <c r="BM1960" s="4" t="s">
        <v>97</v>
      </c>
      <c r="BO1960" s="4" t="s">
        <v>97</v>
      </c>
      <c r="BW1960" s="4" t="s">
        <v>11475</v>
      </c>
      <c r="BY1960" s="4" t="s">
        <v>11476</v>
      </c>
      <c r="CA1960" s="6">
        <f>AX1960</f>
        <v>39069</v>
      </c>
      <c r="CB1960" s="7" t="str">
        <f>MID(BF1960,33,4)</f>
        <v>2006</v>
      </c>
    </row>
    <row r="1961" spans="1:80">
      <c r="A1961" s="12">
        <v>2007</v>
      </c>
      <c r="B1961" s="4">
        <v>2778</v>
      </c>
      <c r="C1961" s="4" t="s">
        <v>256</v>
      </c>
      <c r="E1961" s="4" t="s">
        <v>11477</v>
      </c>
      <c r="J1961" s="4" t="s">
        <v>11478</v>
      </c>
      <c r="S1961" s="4" t="s">
        <v>3537</v>
      </c>
      <c r="V1961" s="4" t="s">
        <v>804</v>
      </c>
      <c r="Y1961" s="4" t="s">
        <v>11479</v>
      </c>
      <c r="AA1961" s="4" t="s">
        <v>3539</v>
      </c>
      <c r="AG1961" s="4" t="s">
        <v>118</v>
      </c>
      <c r="AJ1961" s="4" t="s">
        <v>91</v>
      </c>
      <c r="AO1961" s="4" t="s">
        <v>3537</v>
      </c>
      <c r="AR1961" s="4">
        <v>1952</v>
      </c>
      <c r="AS1961" s="4" t="s">
        <v>11480</v>
      </c>
      <c r="AU1961" s="4" t="s">
        <v>11472</v>
      </c>
      <c r="AX1961" s="5">
        <v>39069</v>
      </c>
      <c r="BE1961" s="5" t="s">
        <v>11481</v>
      </c>
      <c r="BF1961" s="4" t="s">
        <v>11482</v>
      </c>
      <c r="BI1961" s="4" t="s">
        <v>96</v>
      </c>
      <c r="BM1961" s="4" t="s">
        <v>97</v>
      </c>
      <c r="BO1961" s="4" t="s">
        <v>97</v>
      </c>
      <c r="BW1961" s="4" t="s">
        <v>11483</v>
      </c>
      <c r="BY1961" s="4" t="s">
        <v>11484</v>
      </c>
      <c r="CA1961" s="6">
        <f>AX1961</f>
        <v>39069</v>
      </c>
      <c r="CB1961" s="7" t="str">
        <f>MID(BF1961,33,4)</f>
        <v>2007</v>
      </c>
    </row>
    <row r="1962" spans="1:80">
      <c r="A1962" s="12">
        <v>2008</v>
      </c>
      <c r="B1962" s="4">
        <v>2779</v>
      </c>
      <c r="C1962" s="4" t="s">
        <v>256</v>
      </c>
      <c r="E1962" s="4" t="s">
        <v>11485</v>
      </c>
      <c r="J1962" s="4" t="s">
        <v>11478</v>
      </c>
      <c r="S1962" s="4" t="s">
        <v>3537</v>
      </c>
      <c r="Y1962" s="4" t="s">
        <v>11479</v>
      </c>
      <c r="AA1962" s="4" t="s">
        <v>3539</v>
      </c>
      <c r="AG1962" s="4" t="s">
        <v>118</v>
      </c>
      <c r="AJ1962" s="4" t="s">
        <v>91</v>
      </c>
      <c r="AO1962" s="4" t="s">
        <v>3537</v>
      </c>
      <c r="AR1962" s="4">
        <v>1966</v>
      </c>
      <c r="AS1962" s="4" t="s">
        <v>11486</v>
      </c>
      <c r="AU1962" s="4" t="s">
        <v>11472</v>
      </c>
      <c r="AX1962" s="5">
        <v>39069</v>
      </c>
      <c r="BE1962" s="5" t="s">
        <v>11487</v>
      </c>
      <c r="BF1962" s="4" t="s">
        <v>11488</v>
      </c>
      <c r="BI1962" s="4" t="s">
        <v>96</v>
      </c>
      <c r="BM1962" s="4" t="s">
        <v>97</v>
      </c>
      <c r="BO1962" s="4" t="s">
        <v>97</v>
      </c>
      <c r="BW1962" s="4" t="s">
        <v>11483</v>
      </c>
      <c r="BY1962" s="4" t="s">
        <v>11489</v>
      </c>
      <c r="CA1962" s="6">
        <f>AX1962</f>
        <v>39069</v>
      </c>
      <c r="CB1962" s="7" t="str">
        <f>MID(BF1962,33,4)</f>
        <v>2008</v>
      </c>
    </row>
    <row r="1963" spans="1:80">
      <c r="A1963" s="12">
        <v>2009</v>
      </c>
      <c r="B1963" s="4">
        <v>2780</v>
      </c>
      <c r="C1963" s="4" t="s">
        <v>256</v>
      </c>
      <c r="E1963" s="4" t="s">
        <v>11490</v>
      </c>
      <c r="J1963" s="4" t="s">
        <v>8082</v>
      </c>
      <c r="S1963" s="4" t="s">
        <v>3537</v>
      </c>
      <c r="V1963" s="4" t="s">
        <v>247</v>
      </c>
      <c r="Y1963" s="4" t="s">
        <v>11479</v>
      </c>
      <c r="AA1963" s="4" t="s">
        <v>3539</v>
      </c>
      <c r="AG1963" s="4" t="s">
        <v>118</v>
      </c>
      <c r="AJ1963" s="4" t="s">
        <v>91</v>
      </c>
      <c r="AO1963" s="4" t="s">
        <v>3537</v>
      </c>
      <c r="AR1963" s="4">
        <v>1972</v>
      </c>
      <c r="AS1963" s="4" t="s">
        <v>11491</v>
      </c>
      <c r="AU1963" s="4" t="s">
        <v>11472</v>
      </c>
      <c r="AX1963" s="5">
        <v>39069</v>
      </c>
      <c r="BE1963" s="5" t="s">
        <v>11492</v>
      </c>
      <c r="BF1963" s="4" t="s">
        <v>11493</v>
      </c>
      <c r="BI1963" s="4" t="s">
        <v>96</v>
      </c>
      <c r="BM1963" s="4" t="s">
        <v>97</v>
      </c>
      <c r="BO1963" s="4" t="s">
        <v>97</v>
      </c>
      <c r="BW1963" s="4" t="s">
        <v>11483</v>
      </c>
      <c r="BY1963" s="4" t="s">
        <v>11494</v>
      </c>
      <c r="CA1963" s="6">
        <f>AX1963</f>
        <v>39069</v>
      </c>
      <c r="CB1963" s="7" t="str">
        <f>MID(BF1963,33,4)</f>
        <v>2009</v>
      </c>
    </row>
    <row r="1964" spans="1:80">
      <c r="A1964" s="12">
        <v>2010</v>
      </c>
      <c r="B1964" s="4">
        <v>2781</v>
      </c>
      <c r="C1964" s="4" t="s">
        <v>256</v>
      </c>
      <c r="E1964" s="4" t="s">
        <v>11495</v>
      </c>
      <c r="P1964" s="4" t="s">
        <v>104</v>
      </c>
      <c r="S1964" s="4" t="s">
        <v>2395</v>
      </c>
      <c r="V1964" s="4" t="s">
        <v>625</v>
      </c>
      <c r="Y1964" s="4" t="s">
        <v>11496</v>
      </c>
      <c r="AG1964" s="4" t="s">
        <v>90</v>
      </c>
      <c r="AJ1964" s="4" t="s">
        <v>91</v>
      </c>
      <c r="AO1964" s="4" t="s">
        <v>2395</v>
      </c>
      <c r="AR1964" s="4">
        <v>1990</v>
      </c>
      <c r="AS1964" s="4" t="s">
        <v>11497</v>
      </c>
      <c r="AU1964" s="5">
        <v>39031</v>
      </c>
      <c r="AX1964" s="5">
        <v>39069</v>
      </c>
      <c r="BE1964" s="4" t="s">
        <v>11498</v>
      </c>
      <c r="BF1964" s="4" t="s">
        <v>11499</v>
      </c>
      <c r="BM1964" s="4" t="s">
        <v>97</v>
      </c>
      <c r="BO1964" s="4" t="s">
        <v>97</v>
      </c>
      <c r="BW1964" s="4" t="s">
        <v>11500</v>
      </c>
      <c r="BY1964" s="4" t="s">
        <v>11501</v>
      </c>
      <c r="CA1964" s="6">
        <f>AX1964</f>
        <v>39069</v>
      </c>
      <c r="CB1964" s="7" t="str">
        <f>MID(BF1964,33,4)</f>
        <v>2010</v>
      </c>
    </row>
    <row r="1965" spans="1:80">
      <c r="A1965" s="12">
        <v>2011</v>
      </c>
      <c r="B1965" s="4">
        <v>2782</v>
      </c>
      <c r="C1965" s="4" t="s">
        <v>256</v>
      </c>
      <c r="E1965" s="4" t="s">
        <v>11502</v>
      </c>
      <c r="P1965" s="4" t="s">
        <v>104</v>
      </c>
      <c r="AD1965" s="4" t="s">
        <v>394</v>
      </c>
      <c r="AG1965" s="4" t="s">
        <v>5415</v>
      </c>
      <c r="AJ1965" s="4" t="s">
        <v>109</v>
      </c>
      <c r="AO1965" s="4" t="s">
        <v>1721</v>
      </c>
      <c r="AR1965" s="5">
        <v>31941</v>
      </c>
      <c r="AS1965" s="4" t="s">
        <v>11503</v>
      </c>
      <c r="AU1965" s="5">
        <v>39069</v>
      </c>
      <c r="AX1965" s="5">
        <v>39069</v>
      </c>
      <c r="BE1965" s="4" t="s">
        <v>11504</v>
      </c>
      <c r="BF1965" s="4" t="s">
        <v>11505</v>
      </c>
      <c r="BI1965" s="4" t="s">
        <v>96</v>
      </c>
      <c r="BM1965" s="4" t="s">
        <v>97</v>
      </c>
      <c r="BO1965" s="4" t="s">
        <v>97</v>
      </c>
      <c r="BY1965" s="4" t="s">
        <v>2369</v>
      </c>
      <c r="CA1965" s="6">
        <f>AX1965</f>
        <v>39069</v>
      </c>
      <c r="CB1965" s="7" t="str">
        <f>MID(BF1965,33,4)</f>
        <v>2011</v>
      </c>
    </row>
    <row r="1966" spans="1:80">
      <c r="A1966" s="12">
        <v>2012</v>
      </c>
      <c r="B1966" s="4">
        <v>2783</v>
      </c>
      <c r="C1966" s="4" t="s">
        <v>256</v>
      </c>
      <c r="E1966" s="4" t="s">
        <v>11506</v>
      </c>
      <c r="V1966" s="4" t="s">
        <v>625</v>
      </c>
      <c r="Y1966" s="4" t="s">
        <v>87</v>
      </c>
      <c r="AD1966" s="4" t="s">
        <v>89</v>
      </c>
      <c r="AG1966" s="4" t="s">
        <v>1812</v>
      </c>
      <c r="AJ1966" s="4" t="s">
        <v>109</v>
      </c>
      <c r="AO1966" s="4" t="s">
        <v>92</v>
      </c>
      <c r="AR1966" s="4">
        <v>1992</v>
      </c>
      <c r="AS1966" s="4" t="s">
        <v>11507</v>
      </c>
      <c r="AU1966" s="5">
        <v>39050</v>
      </c>
      <c r="AX1966" s="5">
        <v>39081</v>
      </c>
      <c r="BE1966" s="4" t="s">
        <v>11508</v>
      </c>
      <c r="BF1966" s="4" t="s">
        <v>11509</v>
      </c>
      <c r="BI1966" s="4" t="s">
        <v>96</v>
      </c>
      <c r="BM1966" s="4" t="s">
        <v>97</v>
      </c>
      <c r="BO1966" s="4" t="s">
        <v>97</v>
      </c>
      <c r="BW1966" s="4" t="s">
        <v>11510</v>
      </c>
      <c r="BY1966" s="4" t="s">
        <v>11511</v>
      </c>
      <c r="CA1966" s="6">
        <f>AX1966</f>
        <v>39081</v>
      </c>
      <c r="CB1966" s="7" t="str">
        <f>MID(BF1966,33,4)</f>
        <v>2012</v>
      </c>
    </row>
    <row r="1967" spans="1:80">
      <c r="A1967" s="12">
        <v>2013</v>
      </c>
      <c r="B1967" s="4">
        <v>2784</v>
      </c>
      <c r="C1967" s="4" t="s">
        <v>256</v>
      </c>
      <c r="E1967" s="4" t="s">
        <v>11512</v>
      </c>
      <c r="S1967" s="4" t="s">
        <v>8426</v>
      </c>
      <c r="V1967" s="4" t="s">
        <v>594</v>
      </c>
      <c r="Y1967" s="4" t="s">
        <v>11513</v>
      </c>
      <c r="AJ1967" s="4" t="s">
        <v>109</v>
      </c>
      <c r="AR1967" s="4">
        <v>1980</v>
      </c>
      <c r="AS1967" s="4" t="s">
        <v>11514</v>
      </c>
      <c r="AU1967" s="5">
        <v>38849</v>
      </c>
      <c r="AX1967" s="5">
        <v>39085</v>
      </c>
      <c r="BE1967" s="4" t="s">
        <v>11515</v>
      </c>
      <c r="BF1967" s="4" t="s">
        <v>11516</v>
      </c>
      <c r="BM1967" s="4" t="s">
        <v>97</v>
      </c>
      <c r="BO1967" s="4" t="s">
        <v>97</v>
      </c>
      <c r="BW1967" s="4" t="s">
        <v>11517</v>
      </c>
      <c r="BY1967" s="4" t="s">
        <v>11518</v>
      </c>
      <c r="CA1967" s="6">
        <f>AX1967</f>
        <v>39085</v>
      </c>
      <c r="CB1967" s="7" t="str">
        <f>MID(BF1967,33,4)</f>
        <v>2013</v>
      </c>
    </row>
    <row r="1968" spans="1:80">
      <c r="A1968" s="12">
        <v>2014</v>
      </c>
      <c r="B1968" s="4">
        <v>2785</v>
      </c>
      <c r="C1968" s="4" t="s">
        <v>256</v>
      </c>
      <c r="E1968" s="4" t="s">
        <v>11519</v>
      </c>
      <c r="S1968" s="4" t="s">
        <v>8426</v>
      </c>
      <c r="V1968" s="4" t="s">
        <v>594</v>
      </c>
      <c r="Y1968" s="4" t="s">
        <v>11513</v>
      </c>
      <c r="AJ1968" s="4" t="s">
        <v>91</v>
      </c>
      <c r="AO1968" s="4" t="s">
        <v>8426</v>
      </c>
      <c r="AR1968" s="4">
        <v>1975</v>
      </c>
      <c r="AS1968" s="4" t="s">
        <v>11520</v>
      </c>
      <c r="AU1968" s="5">
        <v>38849</v>
      </c>
      <c r="AX1968" s="5">
        <v>39091</v>
      </c>
      <c r="BE1968" s="4" t="s">
        <v>11521</v>
      </c>
      <c r="BF1968" s="4" t="s">
        <v>11522</v>
      </c>
      <c r="BI1968" s="4" t="s">
        <v>96</v>
      </c>
      <c r="BM1968" s="4" t="s">
        <v>97</v>
      </c>
      <c r="BO1968" s="4" t="s">
        <v>97</v>
      </c>
      <c r="BW1968" s="4" t="s">
        <v>11523</v>
      </c>
      <c r="BY1968" s="4" t="s">
        <v>11524</v>
      </c>
      <c r="CA1968" s="6">
        <f>AX1968</f>
        <v>39091</v>
      </c>
      <c r="CB1968" s="7" t="str">
        <f>MID(BF1968,33,4)</f>
        <v>2014</v>
      </c>
    </row>
    <row r="1969" spans="1:80">
      <c r="A1969" s="12">
        <v>2015</v>
      </c>
      <c r="B1969" s="4">
        <v>2787</v>
      </c>
      <c r="C1969" s="4" t="s">
        <v>256</v>
      </c>
      <c r="E1969" s="4" t="s">
        <v>11525</v>
      </c>
      <c r="J1969" s="4" t="s">
        <v>11526</v>
      </c>
      <c r="S1969" s="4" t="s">
        <v>8114</v>
      </c>
      <c r="V1969" s="4" t="s">
        <v>117</v>
      </c>
      <c r="AD1969" s="4" t="s">
        <v>11527</v>
      </c>
      <c r="AJ1969" s="4" t="s">
        <v>109</v>
      </c>
      <c r="AO1969" s="4" t="s">
        <v>92</v>
      </c>
      <c r="AR1969" s="4">
        <v>1987</v>
      </c>
      <c r="AS1969" s="4" t="s">
        <v>11528</v>
      </c>
      <c r="AU1969" s="5">
        <v>39021</v>
      </c>
      <c r="AX1969" s="5">
        <v>39091</v>
      </c>
      <c r="BE1969" s="4" t="s">
        <v>11529</v>
      </c>
      <c r="BF1969" s="4" t="s">
        <v>11530</v>
      </c>
      <c r="BI1969" s="4" t="s">
        <v>96</v>
      </c>
      <c r="BM1969" s="4" t="s">
        <v>97</v>
      </c>
      <c r="BO1969" s="4" t="s">
        <v>97</v>
      </c>
      <c r="BW1969" s="4" t="s">
        <v>11531</v>
      </c>
      <c r="BY1969" s="4" t="s">
        <v>11532</v>
      </c>
      <c r="CA1969" s="6">
        <f>AX1969</f>
        <v>39091</v>
      </c>
      <c r="CB1969" s="7" t="str">
        <f>MID(BF1969,33,4)</f>
        <v>2015</v>
      </c>
    </row>
    <row r="1970" spans="1:80">
      <c r="A1970" s="12">
        <v>2016</v>
      </c>
      <c r="B1970" s="4">
        <v>2788</v>
      </c>
      <c r="C1970" s="4" t="s">
        <v>256</v>
      </c>
      <c r="E1970" s="4" t="s">
        <v>11533</v>
      </c>
      <c r="J1970" s="4" t="s">
        <v>11534</v>
      </c>
      <c r="V1970" s="4" t="s">
        <v>625</v>
      </c>
      <c r="Y1970" s="4" t="s">
        <v>9066</v>
      </c>
      <c r="AA1970" s="4" t="s">
        <v>11535</v>
      </c>
      <c r="AD1970" s="4" t="s">
        <v>89</v>
      </c>
      <c r="AG1970" s="4" t="s">
        <v>90</v>
      </c>
      <c r="AJ1970" s="4" t="s">
        <v>91</v>
      </c>
      <c r="AO1970" s="4" t="s">
        <v>157</v>
      </c>
      <c r="AR1970" s="4">
        <v>1987</v>
      </c>
      <c r="AS1970" s="4" t="s">
        <v>11536</v>
      </c>
      <c r="AU1970" s="5">
        <v>39092</v>
      </c>
      <c r="AX1970" s="5">
        <v>39092</v>
      </c>
      <c r="BE1970" s="4" t="s">
        <v>11537</v>
      </c>
      <c r="BF1970" s="4" t="s">
        <v>11538</v>
      </c>
      <c r="BI1970" s="4" t="s">
        <v>96</v>
      </c>
      <c r="BM1970" s="4" t="s">
        <v>97</v>
      </c>
      <c r="BO1970" s="4" t="s">
        <v>97</v>
      </c>
      <c r="BW1970" s="4" t="s">
        <v>11539</v>
      </c>
      <c r="BY1970" s="4" t="s">
        <v>11540</v>
      </c>
      <c r="CA1970" s="6">
        <f>AX1970</f>
        <v>39092</v>
      </c>
      <c r="CB1970" s="7" t="str">
        <f>MID(BF1970,33,4)</f>
        <v>2016</v>
      </c>
    </row>
    <row r="1971" spans="1:80">
      <c r="A1971" s="12">
        <v>2017</v>
      </c>
      <c r="B1971" s="4">
        <v>2791</v>
      </c>
      <c r="C1971" s="4" t="s">
        <v>256</v>
      </c>
      <c r="E1971" s="4" t="s">
        <v>11541</v>
      </c>
      <c r="J1971" s="4" t="s">
        <v>11542</v>
      </c>
      <c r="S1971" s="4" t="s">
        <v>85</v>
      </c>
      <c r="V1971" s="4" t="s">
        <v>625</v>
      </c>
      <c r="Y1971" s="4" t="s">
        <v>87</v>
      </c>
      <c r="AA1971" s="4" t="s">
        <v>140</v>
      </c>
      <c r="AD1971" s="4" t="s">
        <v>89</v>
      </c>
      <c r="AG1971" s="4" t="s">
        <v>90</v>
      </c>
      <c r="AJ1971" s="4" t="s">
        <v>91</v>
      </c>
      <c r="AO1971" s="4" t="s">
        <v>8017</v>
      </c>
      <c r="AR1971" s="4">
        <v>1999</v>
      </c>
      <c r="AS1971" s="4" t="s">
        <v>11543</v>
      </c>
      <c r="AU1971" s="5">
        <v>39091</v>
      </c>
      <c r="AX1971" s="5">
        <v>39094</v>
      </c>
      <c r="BF1971" s="4" t="s">
        <v>11544</v>
      </c>
      <c r="BI1971" s="4" t="s">
        <v>96</v>
      </c>
      <c r="BM1971" s="4" t="s">
        <v>864</v>
      </c>
      <c r="BO1971" s="4" t="s">
        <v>864</v>
      </c>
      <c r="BY1971" s="4" t="s">
        <v>11545</v>
      </c>
      <c r="CA1971" s="6">
        <f>AX1971</f>
        <v>39094</v>
      </c>
      <c r="CB1971" s="7" t="str">
        <f>MID(BF1971,33,4)</f>
        <v>2017</v>
      </c>
    </row>
    <row r="1972" spans="1:80">
      <c r="A1972" s="12">
        <v>2018</v>
      </c>
      <c r="B1972" s="4">
        <v>2790</v>
      </c>
      <c r="C1972" s="4" t="s">
        <v>256</v>
      </c>
      <c r="E1972" s="4" t="s">
        <v>11546</v>
      </c>
      <c r="V1972" s="4" t="s">
        <v>86</v>
      </c>
      <c r="AD1972" s="4" t="s">
        <v>89</v>
      </c>
      <c r="AG1972" s="4" t="s">
        <v>118</v>
      </c>
      <c r="AJ1972" s="4" t="s">
        <v>109</v>
      </c>
      <c r="AO1972" s="4" t="s">
        <v>110</v>
      </c>
      <c r="AR1972" s="4">
        <v>1992</v>
      </c>
      <c r="AS1972" s="4" t="s">
        <v>11547</v>
      </c>
      <c r="AU1972" s="5">
        <v>39093</v>
      </c>
      <c r="AX1972" s="5">
        <v>39094</v>
      </c>
      <c r="BF1972" s="4" t="s">
        <v>11548</v>
      </c>
      <c r="BM1972" s="4" t="s">
        <v>97</v>
      </c>
      <c r="BO1972" s="4" t="s">
        <v>97</v>
      </c>
      <c r="BW1972" s="4" t="s">
        <v>2890</v>
      </c>
      <c r="BY1972" s="4" t="s">
        <v>11549</v>
      </c>
      <c r="CA1972" s="6">
        <f>AX1972</f>
        <v>39094</v>
      </c>
      <c r="CB1972" s="7" t="str">
        <f>MID(BF1972,33,4)</f>
        <v>2018</v>
      </c>
    </row>
    <row r="1973" spans="1:80">
      <c r="A1973" s="12">
        <v>2019</v>
      </c>
      <c r="B1973" s="4">
        <v>2794</v>
      </c>
      <c r="C1973" s="4" t="s">
        <v>256</v>
      </c>
      <c r="E1973" s="4" t="s">
        <v>11550</v>
      </c>
      <c r="AS1973" s="4" t="s">
        <v>11551</v>
      </c>
      <c r="AU1973" s="5">
        <v>38837</v>
      </c>
      <c r="AX1973" s="5">
        <v>39094</v>
      </c>
      <c r="BF1973" s="4" t="s">
        <v>11552</v>
      </c>
      <c r="BM1973" s="4" t="s">
        <v>97</v>
      </c>
      <c r="BO1973" s="4" t="s">
        <v>97</v>
      </c>
      <c r="BW1973" s="4" t="s">
        <v>11553</v>
      </c>
      <c r="BY1973" s="4" t="s">
        <v>11554</v>
      </c>
      <c r="CA1973" s="6">
        <f>AX1973</f>
        <v>39094</v>
      </c>
      <c r="CB1973" s="7" t="str">
        <f>MID(BF1973,33,4)</f>
        <v>2019</v>
      </c>
    </row>
    <row r="1974" spans="1:80">
      <c r="A1974" s="12">
        <v>2020</v>
      </c>
      <c r="B1974" s="4">
        <v>2795</v>
      </c>
      <c r="C1974" s="4" t="s">
        <v>256</v>
      </c>
      <c r="E1974" s="4" t="s">
        <v>11555</v>
      </c>
      <c r="AS1974" s="4" t="s">
        <v>11556</v>
      </c>
      <c r="AU1974" s="5">
        <v>38837</v>
      </c>
      <c r="AX1974" s="5">
        <v>39094</v>
      </c>
      <c r="BF1974" s="4" t="s">
        <v>11557</v>
      </c>
      <c r="BM1974" s="4" t="s">
        <v>97</v>
      </c>
      <c r="BO1974" s="4" t="s">
        <v>97</v>
      </c>
      <c r="BW1974" s="4" t="s">
        <v>11558</v>
      </c>
      <c r="BY1974" s="4" t="s">
        <v>11559</v>
      </c>
      <c r="CA1974" s="6">
        <f>AX1974</f>
        <v>39094</v>
      </c>
      <c r="CB1974" s="7" t="str">
        <f>MID(BF1974,33,4)</f>
        <v>2020</v>
      </c>
    </row>
    <row r="1975" spans="1:80">
      <c r="A1975" s="12">
        <v>2021</v>
      </c>
      <c r="B1975" s="4">
        <v>2796</v>
      </c>
      <c r="C1975" s="4" t="s">
        <v>256</v>
      </c>
      <c r="E1975" s="4" t="s">
        <v>11560</v>
      </c>
      <c r="AS1975" s="4" t="s">
        <v>11561</v>
      </c>
      <c r="AU1975" s="5">
        <v>38837</v>
      </c>
      <c r="AX1975" s="5">
        <v>39094</v>
      </c>
      <c r="BF1975" s="4" t="s">
        <v>11562</v>
      </c>
      <c r="BM1975" s="4" t="s">
        <v>97</v>
      </c>
      <c r="BO1975" s="4" t="s">
        <v>97</v>
      </c>
      <c r="BW1975" s="4" t="s">
        <v>11563</v>
      </c>
      <c r="BY1975" s="4" t="s">
        <v>11564</v>
      </c>
      <c r="CA1975" s="6">
        <f>AX1975</f>
        <v>39094</v>
      </c>
      <c r="CB1975" s="7" t="str">
        <f>MID(BF1975,33,4)</f>
        <v>2021</v>
      </c>
    </row>
    <row r="1976" spans="1:80">
      <c r="A1976" s="12">
        <v>2022</v>
      </c>
      <c r="B1976" s="4">
        <v>2797</v>
      </c>
      <c r="C1976" s="4" t="s">
        <v>256</v>
      </c>
      <c r="E1976" s="4" t="s">
        <v>11565</v>
      </c>
      <c r="AS1976" s="4" t="s">
        <v>11566</v>
      </c>
      <c r="AU1976" s="5">
        <v>38837</v>
      </c>
      <c r="AX1976" s="5">
        <v>39094</v>
      </c>
      <c r="BF1976" s="4" t="s">
        <v>11567</v>
      </c>
      <c r="BM1976" s="4" t="s">
        <v>97</v>
      </c>
      <c r="BO1976" s="4" t="s">
        <v>97</v>
      </c>
      <c r="BW1976" s="4" t="s">
        <v>11568</v>
      </c>
      <c r="BY1976" s="4" t="s">
        <v>11569</v>
      </c>
      <c r="CA1976" s="6">
        <f>AX1976</f>
        <v>39094</v>
      </c>
      <c r="CB1976" s="7" t="str">
        <f>MID(BF1976,33,4)</f>
        <v>2022</v>
      </c>
    </row>
    <row r="1977" spans="1:80">
      <c r="A1977" s="12">
        <v>2023</v>
      </c>
      <c r="B1977" s="4">
        <v>2798</v>
      </c>
      <c r="C1977" s="4" t="s">
        <v>256</v>
      </c>
      <c r="E1977" s="4" t="s">
        <v>11570</v>
      </c>
      <c r="AS1977" s="4" t="s">
        <v>11571</v>
      </c>
      <c r="AU1977" s="5">
        <v>38837</v>
      </c>
      <c r="AX1977" s="5">
        <v>39094</v>
      </c>
      <c r="BF1977" s="4" t="s">
        <v>11572</v>
      </c>
      <c r="BM1977" s="4" t="s">
        <v>97</v>
      </c>
      <c r="BO1977" s="4" t="s">
        <v>97</v>
      </c>
      <c r="BW1977" s="4" t="s">
        <v>11573</v>
      </c>
      <c r="BY1977" s="4" t="s">
        <v>11574</v>
      </c>
      <c r="CA1977" s="6">
        <f>AX1977</f>
        <v>39094</v>
      </c>
      <c r="CB1977" s="7" t="str">
        <f>MID(BF1977,33,4)</f>
        <v>2023</v>
      </c>
    </row>
    <row r="1978" spans="1:80">
      <c r="A1978" s="12">
        <v>2024</v>
      </c>
      <c r="B1978" s="4">
        <v>2799</v>
      </c>
      <c r="C1978" s="4" t="s">
        <v>256</v>
      </c>
      <c r="E1978" s="4" t="s">
        <v>11575</v>
      </c>
      <c r="P1978" s="4" t="s">
        <v>104</v>
      </c>
      <c r="AD1978" s="4" t="s">
        <v>89</v>
      </c>
      <c r="AS1978" s="4" t="s">
        <v>11576</v>
      </c>
      <c r="AU1978" s="5">
        <v>38837</v>
      </c>
      <c r="AX1978" s="5">
        <v>39094</v>
      </c>
      <c r="BF1978" s="4" t="s">
        <v>11577</v>
      </c>
      <c r="BM1978" s="4" t="s">
        <v>97</v>
      </c>
      <c r="BO1978" s="4" t="s">
        <v>97</v>
      </c>
      <c r="BW1978" s="4" t="s">
        <v>11578</v>
      </c>
      <c r="BY1978" s="4" t="s">
        <v>11579</v>
      </c>
      <c r="CA1978" s="6">
        <f>AX1978</f>
        <v>39094</v>
      </c>
      <c r="CB1978" s="7" t="str">
        <f>MID(BF1978,33,4)</f>
        <v>2024</v>
      </c>
    </row>
    <row r="1979" spans="1:80">
      <c r="A1979" s="12">
        <v>2025</v>
      </c>
      <c r="B1979" s="4">
        <v>2800</v>
      </c>
      <c r="C1979" s="4" t="s">
        <v>256</v>
      </c>
      <c r="E1979" s="4" t="s">
        <v>11580</v>
      </c>
      <c r="J1979" s="4" t="s">
        <v>3473</v>
      </c>
      <c r="S1979" s="4" t="s">
        <v>246</v>
      </c>
      <c r="V1979" s="4" t="s">
        <v>6022</v>
      </c>
      <c r="AD1979" s="4" t="s">
        <v>89</v>
      </c>
      <c r="AG1979" s="4" t="s">
        <v>108</v>
      </c>
      <c r="AJ1979" s="4" t="s">
        <v>11581</v>
      </c>
      <c r="AO1979" s="4" t="s">
        <v>92</v>
      </c>
      <c r="AR1979" s="4">
        <v>1975</v>
      </c>
      <c r="AS1979" s="4" t="s">
        <v>11582</v>
      </c>
      <c r="AU1979" s="5">
        <v>38943</v>
      </c>
      <c r="AX1979" s="5">
        <v>39095</v>
      </c>
      <c r="BE1979" s="4" t="s">
        <v>11583</v>
      </c>
      <c r="BF1979" s="4" t="s">
        <v>11584</v>
      </c>
      <c r="BM1979" s="4" t="s">
        <v>97</v>
      </c>
      <c r="BO1979" s="4" t="s">
        <v>97</v>
      </c>
      <c r="BW1979" s="4" t="s">
        <v>11585</v>
      </c>
      <c r="BY1979" s="4" t="s">
        <v>11586</v>
      </c>
      <c r="CA1979" s="6">
        <f>AX1979</f>
        <v>39095</v>
      </c>
      <c r="CB1979" s="7" t="str">
        <f>MID(BF1979,33,4)</f>
        <v>2025</v>
      </c>
    </row>
    <row r="1980" spans="1:80">
      <c r="A1980" s="12">
        <v>2026</v>
      </c>
      <c r="B1980" s="4">
        <v>2801</v>
      </c>
      <c r="C1980" s="4" t="s">
        <v>256</v>
      </c>
      <c r="E1980" s="4" t="s">
        <v>11587</v>
      </c>
      <c r="V1980" s="4" t="s">
        <v>6128</v>
      </c>
      <c r="AA1980" s="4" t="s">
        <v>11588</v>
      </c>
      <c r="AD1980" s="4" t="s">
        <v>89</v>
      </c>
      <c r="AJ1980" s="4" t="s">
        <v>11589</v>
      </c>
      <c r="AR1980" s="4">
        <v>1976</v>
      </c>
      <c r="AS1980" s="4" t="s">
        <v>11590</v>
      </c>
      <c r="AU1980" s="5">
        <v>38943</v>
      </c>
      <c r="AX1980" s="5">
        <v>39095</v>
      </c>
      <c r="BE1980" s="4" t="s">
        <v>11591</v>
      </c>
      <c r="BF1980" s="4" t="s">
        <v>11592</v>
      </c>
      <c r="BM1980" s="4" t="s">
        <v>97</v>
      </c>
      <c r="BO1980" s="4" t="s">
        <v>97</v>
      </c>
      <c r="BW1980" s="4" t="s">
        <v>11593</v>
      </c>
      <c r="BY1980" s="4" t="s">
        <v>11594</v>
      </c>
      <c r="CA1980" s="6">
        <f>AX1980</f>
        <v>39095</v>
      </c>
      <c r="CB1980" s="7" t="str">
        <f>MID(BF1980,33,4)</f>
        <v>2026</v>
      </c>
    </row>
    <row r="1981" spans="1:80">
      <c r="A1981" s="12">
        <v>2027</v>
      </c>
      <c r="B1981" s="4">
        <v>2802</v>
      </c>
      <c r="C1981" s="4" t="s">
        <v>256</v>
      </c>
      <c r="V1981" s="4" t="s">
        <v>6128</v>
      </c>
      <c r="AJ1981" s="4" t="s">
        <v>11595</v>
      </c>
      <c r="AR1981" s="4">
        <v>1980</v>
      </c>
      <c r="AS1981" s="4" t="s">
        <v>11596</v>
      </c>
      <c r="AU1981" s="5">
        <v>38943</v>
      </c>
      <c r="AX1981" s="5">
        <v>39095</v>
      </c>
      <c r="BE1981" s="4" t="s">
        <v>11597</v>
      </c>
      <c r="BF1981" s="4" t="s">
        <v>11598</v>
      </c>
      <c r="BM1981" s="4" t="s">
        <v>97</v>
      </c>
      <c r="BO1981" s="4" t="s">
        <v>97</v>
      </c>
      <c r="BW1981" s="4" t="s">
        <v>11599</v>
      </c>
      <c r="BY1981" s="4" t="s">
        <v>11600</v>
      </c>
      <c r="CA1981" s="6">
        <f>AX1981</f>
        <v>39095</v>
      </c>
      <c r="CB1981" s="7" t="str">
        <f>MID(BF1981,33,4)</f>
        <v>2027</v>
      </c>
    </row>
    <row r="1982" spans="1:80">
      <c r="A1982" s="12">
        <v>2028</v>
      </c>
      <c r="B1982" s="4">
        <v>2803</v>
      </c>
      <c r="C1982" s="4" t="s">
        <v>256</v>
      </c>
      <c r="E1982" s="4" t="s">
        <v>11601</v>
      </c>
      <c r="S1982" s="4" t="s">
        <v>85</v>
      </c>
      <c r="AD1982" s="4" t="s">
        <v>89</v>
      </c>
      <c r="AG1982" s="4" t="s">
        <v>11602</v>
      </c>
      <c r="AJ1982" s="4" t="s">
        <v>109</v>
      </c>
      <c r="AO1982" s="4" t="s">
        <v>110</v>
      </c>
      <c r="AR1982" s="4">
        <v>1982</v>
      </c>
      <c r="AS1982" s="4" t="s">
        <v>11603</v>
      </c>
      <c r="AU1982" s="5">
        <v>38943</v>
      </c>
      <c r="AX1982" s="5">
        <v>39095</v>
      </c>
      <c r="BF1982" s="4" t="s">
        <v>11604</v>
      </c>
      <c r="BM1982" s="4" t="s">
        <v>97</v>
      </c>
      <c r="BO1982" s="4" t="s">
        <v>97</v>
      </c>
      <c r="BW1982" s="4" t="s">
        <v>11605</v>
      </c>
      <c r="BY1982" s="4" t="s">
        <v>11606</v>
      </c>
      <c r="CA1982" s="6">
        <f>AX1982</f>
        <v>39095</v>
      </c>
      <c r="CB1982" s="7" t="str">
        <f>MID(BF1982,33,4)</f>
        <v>2028</v>
      </c>
    </row>
    <row r="1983" spans="1:80">
      <c r="A1983" s="12">
        <v>2029</v>
      </c>
      <c r="B1983" s="4">
        <v>2804</v>
      </c>
      <c r="C1983" s="4" t="s">
        <v>256</v>
      </c>
      <c r="E1983" s="4" t="s">
        <v>11607</v>
      </c>
      <c r="V1983" s="4" t="s">
        <v>2481</v>
      </c>
      <c r="AA1983" s="4" t="s">
        <v>11608</v>
      </c>
      <c r="AG1983" s="4" t="s">
        <v>118</v>
      </c>
      <c r="AJ1983" s="4" t="s">
        <v>3962</v>
      </c>
      <c r="AR1983" s="4">
        <v>1955</v>
      </c>
      <c r="AS1983" s="4" t="s">
        <v>11609</v>
      </c>
      <c r="AU1983" s="5">
        <v>38943</v>
      </c>
      <c r="AX1983" s="5">
        <v>39095</v>
      </c>
      <c r="BF1983" s="4" t="s">
        <v>11610</v>
      </c>
      <c r="BM1983" s="4" t="s">
        <v>97</v>
      </c>
      <c r="BO1983" s="4" t="s">
        <v>97</v>
      </c>
      <c r="BW1983" s="4" t="s">
        <v>11611</v>
      </c>
      <c r="BY1983" s="4" t="s">
        <v>11612</v>
      </c>
      <c r="CA1983" s="6">
        <f>AX1983</f>
        <v>39095</v>
      </c>
      <c r="CB1983" s="7" t="str">
        <f>MID(BF1983,33,4)</f>
        <v>2029</v>
      </c>
    </row>
    <row r="1984" spans="1:80">
      <c r="A1984" s="12">
        <v>2030</v>
      </c>
      <c r="B1984" s="4">
        <v>2805</v>
      </c>
      <c r="C1984" s="4" t="s">
        <v>256</v>
      </c>
      <c r="E1984" s="4" t="s">
        <v>11613</v>
      </c>
      <c r="AS1984" s="4" t="s">
        <v>11614</v>
      </c>
      <c r="AU1984" s="5">
        <v>38943</v>
      </c>
      <c r="AX1984" s="5">
        <v>39095</v>
      </c>
      <c r="BF1984" s="4" t="s">
        <v>11615</v>
      </c>
      <c r="BM1984" s="4" t="s">
        <v>97</v>
      </c>
      <c r="BO1984" s="4" t="s">
        <v>97</v>
      </c>
      <c r="BW1984" s="4" t="s">
        <v>11616</v>
      </c>
      <c r="BY1984" s="4" t="s">
        <v>11617</v>
      </c>
      <c r="CA1984" s="6">
        <f>AX1984</f>
        <v>39095</v>
      </c>
      <c r="CB1984" s="7" t="str">
        <f>MID(BF1984,33,4)</f>
        <v>2030</v>
      </c>
    </row>
    <row r="1985" spans="1:80">
      <c r="A1985" s="12">
        <v>2031</v>
      </c>
      <c r="B1985" s="4">
        <v>2806</v>
      </c>
      <c r="C1985" s="4" t="s">
        <v>256</v>
      </c>
      <c r="E1985" s="4" t="s">
        <v>11618</v>
      </c>
      <c r="S1985" s="4" t="s">
        <v>11619</v>
      </c>
      <c r="V1985" s="4" t="s">
        <v>454</v>
      </c>
      <c r="AD1985" s="4" t="s">
        <v>89</v>
      </c>
      <c r="AG1985" s="4" t="s">
        <v>3594</v>
      </c>
      <c r="AJ1985" s="4" t="s">
        <v>91</v>
      </c>
      <c r="AO1985" s="4" t="s">
        <v>11620</v>
      </c>
      <c r="AR1985" s="4">
        <v>1988</v>
      </c>
      <c r="AS1985" s="4" t="s">
        <v>11621</v>
      </c>
      <c r="AU1985" s="5">
        <v>38943</v>
      </c>
      <c r="AX1985" s="5">
        <v>39095</v>
      </c>
      <c r="BE1985" s="4" t="s">
        <v>11622</v>
      </c>
      <c r="BF1985" s="4" t="s">
        <v>11623</v>
      </c>
      <c r="BM1985" s="4" t="s">
        <v>97</v>
      </c>
      <c r="BO1985" s="4" t="s">
        <v>97</v>
      </c>
      <c r="BW1985" s="4" t="s">
        <v>11624</v>
      </c>
      <c r="BY1985" s="4" t="s">
        <v>11625</v>
      </c>
      <c r="CA1985" s="6">
        <f>AX1985</f>
        <v>39095</v>
      </c>
      <c r="CB1985" s="7" t="str">
        <f>MID(BF1985,33,4)</f>
        <v>2031</v>
      </c>
    </row>
    <row r="1986" spans="1:80">
      <c r="A1986" s="12">
        <v>2032</v>
      </c>
      <c r="B1986" s="4">
        <v>2807</v>
      </c>
      <c r="C1986" s="4" t="s">
        <v>256</v>
      </c>
      <c r="E1986" s="4" t="s">
        <v>11626</v>
      </c>
      <c r="AS1986" s="4" t="s">
        <v>11627</v>
      </c>
      <c r="AX1986" s="5">
        <v>39095</v>
      </c>
      <c r="BF1986" s="4" t="s">
        <v>11628</v>
      </c>
      <c r="BM1986" s="4" t="s">
        <v>97</v>
      </c>
      <c r="BO1986" s="4" t="s">
        <v>97</v>
      </c>
      <c r="BW1986" s="4" t="s">
        <v>11629</v>
      </c>
      <c r="BY1986" s="4" t="s">
        <v>11630</v>
      </c>
      <c r="CA1986" s="6">
        <f>AX1986</f>
        <v>39095</v>
      </c>
      <c r="CB1986" s="7" t="str">
        <f>MID(BF1986,33,4)</f>
        <v>2032</v>
      </c>
    </row>
    <row r="1987" spans="1:80">
      <c r="A1987" s="12">
        <v>2033</v>
      </c>
      <c r="B1987" s="4">
        <v>2808</v>
      </c>
      <c r="C1987" s="4" t="s">
        <v>256</v>
      </c>
      <c r="E1987" s="4" t="s">
        <v>11631</v>
      </c>
      <c r="S1987" s="4" t="s">
        <v>85</v>
      </c>
      <c r="V1987" s="4" t="s">
        <v>2481</v>
      </c>
      <c r="AA1987" s="4" t="s">
        <v>372</v>
      </c>
      <c r="AD1987" s="4" t="s">
        <v>89</v>
      </c>
      <c r="AJ1987" s="4" t="s">
        <v>11632</v>
      </c>
      <c r="AR1987" s="4">
        <v>1969</v>
      </c>
      <c r="AS1987" s="4" t="s">
        <v>11633</v>
      </c>
      <c r="AU1987" s="5">
        <v>38942</v>
      </c>
      <c r="AX1987" s="5">
        <v>39095</v>
      </c>
      <c r="BE1987" s="4" t="s">
        <v>11634</v>
      </c>
      <c r="BF1987" s="4" t="s">
        <v>11635</v>
      </c>
      <c r="BM1987" s="4" t="s">
        <v>97</v>
      </c>
      <c r="BO1987" s="4" t="s">
        <v>97</v>
      </c>
      <c r="BW1987" s="4" t="s">
        <v>11636</v>
      </c>
      <c r="BY1987" s="4" t="s">
        <v>11637</v>
      </c>
      <c r="CA1987" s="6">
        <f>AX1987</f>
        <v>39095</v>
      </c>
      <c r="CB1987" s="7" t="str">
        <f>MID(BF1987,33,4)</f>
        <v>2033</v>
      </c>
    </row>
    <row r="1988" spans="1:80">
      <c r="A1988" s="12">
        <v>2034</v>
      </c>
      <c r="B1988" s="4">
        <v>2809</v>
      </c>
      <c r="C1988" s="4" t="s">
        <v>256</v>
      </c>
      <c r="E1988" s="4" t="s">
        <v>11638</v>
      </c>
      <c r="S1988" s="4" t="s">
        <v>85</v>
      </c>
      <c r="V1988" s="4" t="s">
        <v>454</v>
      </c>
      <c r="AD1988" s="4" t="s">
        <v>9223</v>
      </c>
      <c r="AG1988" s="4" t="s">
        <v>118</v>
      </c>
      <c r="AJ1988" s="4" t="s">
        <v>129</v>
      </c>
      <c r="AO1988" s="4" t="s">
        <v>110</v>
      </c>
      <c r="AR1988" s="4">
        <v>1963</v>
      </c>
      <c r="AS1988" s="4" t="s">
        <v>11639</v>
      </c>
      <c r="AU1988" s="5">
        <v>38942</v>
      </c>
      <c r="AX1988" s="5">
        <v>39095</v>
      </c>
      <c r="BE1988" s="4" t="s">
        <v>11640</v>
      </c>
      <c r="BF1988" s="4" t="s">
        <v>11641</v>
      </c>
      <c r="BM1988" s="4" t="s">
        <v>97</v>
      </c>
      <c r="BO1988" s="4" t="s">
        <v>97</v>
      </c>
      <c r="BW1988" s="4" t="s">
        <v>11642</v>
      </c>
      <c r="BY1988" s="4" t="s">
        <v>11643</v>
      </c>
      <c r="CA1988" s="6">
        <f>AX1988</f>
        <v>39095</v>
      </c>
      <c r="CB1988" s="7" t="str">
        <f>MID(BF1988,33,4)</f>
        <v>2034</v>
      </c>
    </row>
    <row r="1989" spans="1:80">
      <c r="A1989" s="12">
        <v>2035</v>
      </c>
      <c r="B1989" s="4">
        <v>2810</v>
      </c>
      <c r="C1989" s="4" t="s">
        <v>256</v>
      </c>
      <c r="E1989" s="4" t="s">
        <v>11638</v>
      </c>
      <c r="V1989" s="4" t="s">
        <v>2481</v>
      </c>
      <c r="AJ1989" s="4" t="s">
        <v>11644</v>
      </c>
      <c r="AR1989" s="4">
        <v>1983</v>
      </c>
      <c r="AS1989" s="4" t="s">
        <v>11645</v>
      </c>
      <c r="AU1989" s="5">
        <v>38942</v>
      </c>
      <c r="AX1989" s="5">
        <v>39095</v>
      </c>
      <c r="BF1989" s="4" t="s">
        <v>11646</v>
      </c>
      <c r="BM1989" s="4" t="s">
        <v>97</v>
      </c>
      <c r="BO1989" s="4" t="s">
        <v>97</v>
      </c>
      <c r="BW1989" s="4" t="s">
        <v>11647</v>
      </c>
      <c r="BY1989" s="4" t="s">
        <v>169</v>
      </c>
      <c r="CA1989" s="6">
        <f>AX1989</f>
        <v>39095</v>
      </c>
      <c r="CB1989" s="7" t="str">
        <f>MID(BF1989,33,4)</f>
        <v>2035</v>
      </c>
    </row>
    <row r="1990" spans="1:80">
      <c r="A1990" s="12">
        <v>2036</v>
      </c>
      <c r="B1990" s="4">
        <v>2811</v>
      </c>
      <c r="C1990" s="4" t="s">
        <v>256</v>
      </c>
      <c r="E1990" s="4" t="s">
        <v>11648</v>
      </c>
      <c r="V1990" s="4" t="s">
        <v>6128</v>
      </c>
      <c r="Y1990" s="4" t="s">
        <v>259</v>
      </c>
      <c r="AG1990" s="4" t="s">
        <v>118</v>
      </c>
      <c r="AJ1990" s="4" t="s">
        <v>11649</v>
      </c>
      <c r="AO1990" s="4" t="s">
        <v>110</v>
      </c>
      <c r="AR1990" s="4">
        <v>1960</v>
      </c>
      <c r="AS1990" s="4" t="s">
        <v>11650</v>
      </c>
      <c r="AU1990" s="5">
        <v>38942</v>
      </c>
      <c r="AX1990" s="5">
        <v>39095</v>
      </c>
      <c r="BE1990" s="4" t="s">
        <v>11651</v>
      </c>
      <c r="BF1990" s="4" t="s">
        <v>11652</v>
      </c>
      <c r="BM1990" s="4" t="s">
        <v>97</v>
      </c>
      <c r="BO1990" s="4" t="s">
        <v>97</v>
      </c>
      <c r="BW1990" s="4" t="s">
        <v>11653</v>
      </c>
      <c r="BY1990" s="4" t="s">
        <v>11654</v>
      </c>
      <c r="CA1990" s="6">
        <f>AX1990</f>
        <v>39095</v>
      </c>
      <c r="CB1990" s="7" t="str">
        <f>MID(BF1990,33,4)</f>
        <v>2036</v>
      </c>
    </row>
    <row r="1991" spans="1:80">
      <c r="A1991" s="12">
        <v>2037</v>
      </c>
      <c r="B1991" s="4">
        <v>2812</v>
      </c>
      <c r="C1991" s="4" t="s">
        <v>256</v>
      </c>
      <c r="E1991" s="4" t="s">
        <v>11655</v>
      </c>
      <c r="S1991" s="4" t="s">
        <v>246</v>
      </c>
      <c r="V1991" s="4" t="s">
        <v>7032</v>
      </c>
      <c r="AA1991" s="4" t="s">
        <v>11656</v>
      </c>
      <c r="AD1991" s="4" t="s">
        <v>89</v>
      </c>
      <c r="AG1991" s="4" t="s">
        <v>11657</v>
      </c>
      <c r="AJ1991" s="4" t="s">
        <v>4726</v>
      </c>
      <c r="AO1991" s="4" t="s">
        <v>92</v>
      </c>
      <c r="AR1991" s="4">
        <v>1951</v>
      </c>
      <c r="AS1991" s="4" t="s">
        <v>11658</v>
      </c>
      <c r="AU1991" s="5">
        <v>38942</v>
      </c>
      <c r="AX1991" s="5">
        <v>39095</v>
      </c>
      <c r="BE1991" s="4" t="s">
        <v>11659</v>
      </c>
      <c r="BF1991" s="4" t="s">
        <v>11660</v>
      </c>
      <c r="BM1991" s="4" t="s">
        <v>97</v>
      </c>
      <c r="BO1991" s="4" t="s">
        <v>97</v>
      </c>
      <c r="BW1991" s="4" t="s">
        <v>11661</v>
      </c>
      <c r="BY1991" s="4" t="s">
        <v>11662</v>
      </c>
      <c r="CA1991" s="6">
        <f>AX1991</f>
        <v>39095</v>
      </c>
      <c r="CB1991" s="7" t="str">
        <f>MID(BF1991,33,4)</f>
        <v>2037</v>
      </c>
    </row>
    <row r="1992" spans="1:80">
      <c r="A1992" s="12">
        <v>2038</v>
      </c>
      <c r="B1992" s="4">
        <v>2813</v>
      </c>
      <c r="C1992" s="4" t="s">
        <v>256</v>
      </c>
      <c r="E1992" s="4" t="s">
        <v>11663</v>
      </c>
      <c r="S1992" s="4" t="s">
        <v>85</v>
      </c>
      <c r="V1992" s="4" t="s">
        <v>6022</v>
      </c>
      <c r="AD1992" s="4" t="s">
        <v>89</v>
      </c>
      <c r="AG1992" s="4" t="s">
        <v>11664</v>
      </c>
      <c r="AJ1992" s="4" t="s">
        <v>11665</v>
      </c>
      <c r="AO1992" s="4" t="s">
        <v>110</v>
      </c>
      <c r="AR1992" s="4">
        <v>1984</v>
      </c>
      <c r="AS1992" s="4" t="s">
        <v>11666</v>
      </c>
      <c r="AU1992" s="5">
        <v>38942</v>
      </c>
      <c r="AX1992" s="5">
        <v>39095</v>
      </c>
      <c r="BE1992" s="4" t="s">
        <v>11667</v>
      </c>
      <c r="BF1992" s="4" t="s">
        <v>11668</v>
      </c>
      <c r="BM1992" s="4" t="s">
        <v>97</v>
      </c>
      <c r="BO1992" s="4" t="s">
        <v>97</v>
      </c>
      <c r="BW1992" s="4" t="s">
        <v>11669</v>
      </c>
      <c r="BY1992" s="4" t="s">
        <v>11670</v>
      </c>
      <c r="CA1992" s="6">
        <f>AX1992</f>
        <v>39095</v>
      </c>
      <c r="CB1992" s="7" t="str">
        <f>MID(BF1992,33,4)</f>
        <v>2038</v>
      </c>
    </row>
    <row r="1993" spans="1:80">
      <c r="A1993" s="12">
        <v>2039</v>
      </c>
      <c r="B1993" s="4">
        <v>2814</v>
      </c>
      <c r="C1993" s="4" t="s">
        <v>256</v>
      </c>
      <c r="E1993" s="4" t="s">
        <v>11671</v>
      </c>
      <c r="S1993" s="4" t="s">
        <v>116</v>
      </c>
      <c r="V1993" s="4" t="s">
        <v>7032</v>
      </c>
      <c r="AD1993" s="4" t="s">
        <v>11672</v>
      </c>
      <c r="AS1993" s="4" t="s">
        <v>11673</v>
      </c>
      <c r="AU1993" s="5">
        <v>38942</v>
      </c>
      <c r="AX1993" s="5">
        <v>39095</v>
      </c>
      <c r="BE1993" s="4" t="s">
        <v>11674</v>
      </c>
      <c r="BF1993" s="4" t="s">
        <v>11675</v>
      </c>
      <c r="BM1993" s="4" t="s">
        <v>97</v>
      </c>
      <c r="BO1993" s="4" t="s">
        <v>97</v>
      </c>
      <c r="BW1993" s="4" t="s">
        <v>11676</v>
      </c>
      <c r="BY1993" s="4" t="s">
        <v>11677</v>
      </c>
      <c r="CA1993" s="6">
        <f>AX1993</f>
        <v>39095</v>
      </c>
      <c r="CB1993" s="7" t="str">
        <f>MID(BF1993,33,4)</f>
        <v>2039</v>
      </c>
    </row>
    <row r="1994" spans="1:80">
      <c r="A1994" s="12">
        <v>2040</v>
      </c>
      <c r="B1994" s="4">
        <v>2815</v>
      </c>
      <c r="C1994" s="4" t="s">
        <v>256</v>
      </c>
      <c r="E1994" s="4" t="s">
        <v>11678</v>
      </c>
      <c r="J1994" s="4" t="s">
        <v>11679</v>
      </c>
      <c r="AS1994" s="4" t="s">
        <v>11680</v>
      </c>
      <c r="AU1994" s="5">
        <v>39049</v>
      </c>
      <c r="AX1994" s="5">
        <v>39096</v>
      </c>
      <c r="BF1994" s="4" t="s">
        <v>11681</v>
      </c>
      <c r="BM1994" s="4" t="s">
        <v>97</v>
      </c>
      <c r="BO1994" s="4" t="s">
        <v>97</v>
      </c>
      <c r="BW1994" s="4" t="s">
        <v>11682</v>
      </c>
      <c r="BY1994" s="4" t="s">
        <v>11683</v>
      </c>
      <c r="CA1994" s="6">
        <f>AX1994</f>
        <v>39096</v>
      </c>
      <c r="CB1994" s="7" t="str">
        <f>MID(BF1994,33,4)</f>
        <v>2040</v>
      </c>
    </row>
    <row r="1995" spans="1:80">
      <c r="A1995" s="12">
        <v>2041</v>
      </c>
      <c r="B1995" s="4">
        <v>1394</v>
      </c>
      <c r="C1995" s="4" t="s">
        <v>256</v>
      </c>
      <c r="E1995" s="4" t="s">
        <v>1631</v>
      </c>
      <c r="J1995" s="4" t="s">
        <v>258</v>
      </c>
      <c r="V1995" s="4" t="s">
        <v>117</v>
      </c>
      <c r="Y1995" s="4" t="s">
        <v>11684</v>
      </c>
      <c r="AA1995" s="4" t="s">
        <v>11685</v>
      </c>
      <c r="AJ1995" s="4" t="s">
        <v>129</v>
      </c>
      <c r="AR1995" s="4">
        <v>1983</v>
      </c>
      <c r="AS1995" s="4" t="s">
        <v>11686</v>
      </c>
      <c r="AU1995" s="5">
        <v>38213</v>
      </c>
      <c r="AX1995" s="5">
        <v>39096</v>
      </c>
      <c r="BE1995" s="4" t="s">
        <v>11687</v>
      </c>
      <c r="BF1995" s="4" t="s">
        <v>11688</v>
      </c>
      <c r="BI1995" s="4" t="s">
        <v>96</v>
      </c>
      <c r="BM1995" s="4" t="s">
        <v>97</v>
      </c>
      <c r="BO1995" s="4" t="s">
        <v>97</v>
      </c>
      <c r="BW1995" s="4" t="s">
        <v>11689</v>
      </c>
      <c r="BY1995" s="4" t="s">
        <v>11690</v>
      </c>
      <c r="CA1995" s="6">
        <f>AX1995</f>
        <v>39096</v>
      </c>
      <c r="CB1995" s="7" t="str">
        <f>MID(BF1995,33,4)</f>
        <v>2041</v>
      </c>
    </row>
    <row r="1996" spans="1:80">
      <c r="A1996" s="12">
        <v>2042</v>
      </c>
      <c r="B1996" s="4">
        <v>2817</v>
      </c>
      <c r="C1996" s="4" t="s">
        <v>256</v>
      </c>
      <c r="AS1996" s="4" t="s">
        <v>11691</v>
      </c>
      <c r="AX1996" s="5">
        <v>39103</v>
      </c>
      <c r="BF1996" s="4" t="s">
        <v>11692</v>
      </c>
      <c r="BM1996" s="4" t="s">
        <v>97</v>
      </c>
      <c r="BO1996" s="4" t="s">
        <v>97</v>
      </c>
      <c r="BY1996" s="4" t="s">
        <v>11693</v>
      </c>
      <c r="CA1996" s="6">
        <f>AX1996</f>
        <v>39103</v>
      </c>
      <c r="CB1996" s="7" t="str">
        <f>MID(BF1996,33,4)</f>
        <v>2042</v>
      </c>
    </row>
    <row r="1997" spans="1:80">
      <c r="A1997" s="12">
        <v>2043</v>
      </c>
      <c r="B1997" s="4">
        <v>2820</v>
      </c>
      <c r="C1997" s="4" t="s">
        <v>256</v>
      </c>
      <c r="AS1997" s="4" t="s">
        <v>11694</v>
      </c>
      <c r="AU1997" s="5">
        <v>38735</v>
      </c>
      <c r="AX1997" s="5">
        <v>39103</v>
      </c>
      <c r="BF1997" s="4" t="s">
        <v>11695</v>
      </c>
      <c r="BM1997" s="4" t="s">
        <v>97</v>
      </c>
      <c r="BO1997" s="4" t="s">
        <v>97</v>
      </c>
      <c r="BY1997" s="4" t="s">
        <v>11696</v>
      </c>
      <c r="CA1997" s="6">
        <f>AX1997</f>
        <v>39103</v>
      </c>
      <c r="CB1997" s="7" t="str">
        <f>MID(BF1997,33,4)</f>
        <v>2043</v>
      </c>
    </row>
    <row r="1998" spans="1:80">
      <c r="A1998" s="12">
        <v>2044</v>
      </c>
      <c r="B1998" s="4">
        <v>2818</v>
      </c>
      <c r="C1998" s="4" t="s">
        <v>256</v>
      </c>
      <c r="E1998" s="4" t="s">
        <v>11697</v>
      </c>
      <c r="J1998" s="4" t="s">
        <v>11698</v>
      </c>
      <c r="S1998" s="4" t="s">
        <v>11699</v>
      </c>
      <c r="AG1998" s="4" t="s">
        <v>11700</v>
      </c>
      <c r="AJ1998" s="4" t="s">
        <v>109</v>
      </c>
      <c r="AS1998" s="4" t="s">
        <v>11701</v>
      </c>
      <c r="AU1998" s="5">
        <v>39100</v>
      </c>
      <c r="AX1998" s="5">
        <v>39103</v>
      </c>
      <c r="BE1998" s="4" t="s">
        <v>11702</v>
      </c>
      <c r="BF1998" s="4" t="s">
        <v>11703</v>
      </c>
      <c r="BI1998" s="4" t="s">
        <v>96</v>
      </c>
      <c r="BM1998" s="4" t="s">
        <v>864</v>
      </c>
      <c r="BO1998" s="4" t="s">
        <v>864</v>
      </c>
      <c r="BW1998" s="4" t="s">
        <v>11704</v>
      </c>
      <c r="BY1998" s="4" t="s">
        <v>11705</v>
      </c>
      <c r="CA1998" s="6">
        <f>AX1998</f>
        <v>39103</v>
      </c>
      <c r="CB1998" s="7" t="str">
        <f>MID(BF1998,33,4)</f>
        <v>2044</v>
      </c>
    </row>
    <row r="1999" spans="1:80">
      <c r="A1999" s="12">
        <v>2045</v>
      </c>
      <c r="B1999" s="4">
        <v>2822</v>
      </c>
      <c r="C1999" s="4" t="s">
        <v>256</v>
      </c>
      <c r="V1999" s="4" t="s">
        <v>625</v>
      </c>
      <c r="AD1999" s="4" t="s">
        <v>2004</v>
      </c>
      <c r="AO1999" s="4" t="s">
        <v>157</v>
      </c>
      <c r="AR1999" s="4">
        <v>1991</v>
      </c>
      <c r="AS1999" s="4" t="s">
        <v>11706</v>
      </c>
      <c r="AU1999" s="5">
        <v>39102</v>
      </c>
      <c r="AX1999" s="5">
        <v>39106</v>
      </c>
      <c r="BE1999" s="4" t="s">
        <v>11707</v>
      </c>
      <c r="BF1999" s="4" t="s">
        <v>11708</v>
      </c>
      <c r="BM1999" s="4" t="s">
        <v>97</v>
      </c>
      <c r="BO1999" s="4" t="s">
        <v>97</v>
      </c>
      <c r="BY1999" s="4" t="s">
        <v>11709</v>
      </c>
      <c r="CA1999" s="6">
        <f>AX1999</f>
        <v>39106</v>
      </c>
      <c r="CB1999" s="7" t="str">
        <f>MID(BF1999,33,4)</f>
        <v>2045</v>
      </c>
    </row>
    <row r="2000" spans="1:80">
      <c r="A2000" s="12">
        <v>2046</v>
      </c>
      <c r="B2000" s="4">
        <v>2825</v>
      </c>
      <c r="C2000" s="4" t="s">
        <v>256</v>
      </c>
      <c r="E2000" s="4" t="s">
        <v>11710</v>
      </c>
      <c r="S2000" s="4" t="s">
        <v>85</v>
      </c>
      <c r="V2000" s="4" t="s">
        <v>6128</v>
      </c>
      <c r="Y2000" s="4" t="s">
        <v>11711</v>
      </c>
      <c r="AA2000" s="4" t="s">
        <v>356</v>
      </c>
      <c r="AD2000" s="4" t="s">
        <v>11712</v>
      </c>
      <c r="AG2000" s="4" t="s">
        <v>118</v>
      </c>
      <c r="AJ2000" s="4" t="s">
        <v>109</v>
      </c>
      <c r="AO2000" s="4" t="s">
        <v>110</v>
      </c>
      <c r="AR2000" s="4">
        <v>1985</v>
      </c>
      <c r="AS2000" s="4" t="s">
        <v>11713</v>
      </c>
      <c r="AU2000" s="5">
        <v>39110</v>
      </c>
      <c r="AX2000" s="5">
        <v>39111</v>
      </c>
      <c r="BF2000" s="4" t="s">
        <v>11714</v>
      </c>
      <c r="BI2000" s="4" t="s">
        <v>96</v>
      </c>
      <c r="BM2000" s="4" t="s">
        <v>97</v>
      </c>
      <c r="BO2000" s="4" t="s">
        <v>97</v>
      </c>
      <c r="BW2000" s="4" t="s">
        <v>11715</v>
      </c>
      <c r="BY2000" s="4" t="s">
        <v>11716</v>
      </c>
      <c r="CA2000" s="6">
        <f>AX2000</f>
        <v>39111</v>
      </c>
      <c r="CB2000" s="7" t="str">
        <f>MID(BF2000,33,4)</f>
        <v>2046</v>
      </c>
    </row>
    <row r="2001" spans="1:80">
      <c r="A2001" s="12">
        <v>2047</v>
      </c>
      <c r="B2001" s="4">
        <v>2826</v>
      </c>
      <c r="C2001" s="4" t="s">
        <v>256</v>
      </c>
      <c r="E2001" s="4" t="s">
        <v>11717</v>
      </c>
      <c r="S2001" s="4" t="s">
        <v>155</v>
      </c>
      <c r="V2001" s="4" t="s">
        <v>117</v>
      </c>
      <c r="Y2001" s="4" t="s">
        <v>2531</v>
      </c>
      <c r="AD2001" s="4" t="s">
        <v>581</v>
      </c>
      <c r="AG2001" s="4" t="s">
        <v>90</v>
      </c>
      <c r="AJ2001" s="4" t="s">
        <v>91</v>
      </c>
      <c r="AR2001" s="4">
        <v>1981</v>
      </c>
      <c r="AS2001" s="4" t="s">
        <v>11718</v>
      </c>
      <c r="AU2001" s="5">
        <v>39110</v>
      </c>
      <c r="AX2001" s="5">
        <v>39111</v>
      </c>
      <c r="BF2001" s="4" t="s">
        <v>11719</v>
      </c>
      <c r="BI2001" s="4" t="s">
        <v>96</v>
      </c>
      <c r="BM2001" s="4" t="s">
        <v>97</v>
      </c>
      <c r="BO2001" s="4" t="s">
        <v>97</v>
      </c>
      <c r="BW2001" s="4" t="s">
        <v>11715</v>
      </c>
      <c r="BY2001" s="4" t="s">
        <v>11720</v>
      </c>
      <c r="CA2001" s="6">
        <f>AX2001</f>
        <v>39111</v>
      </c>
      <c r="CB2001" s="7" t="str">
        <f>MID(BF2001,33,4)</f>
        <v>2047</v>
      </c>
    </row>
    <row r="2002" spans="1:80">
      <c r="A2002" s="12">
        <v>2048</v>
      </c>
      <c r="B2002" s="4">
        <v>2827</v>
      </c>
      <c r="C2002" s="4" t="s">
        <v>256</v>
      </c>
      <c r="E2002" s="4" t="s">
        <v>11721</v>
      </c>
      <c r="V2002" s="4" t="s">
        <v>625</v>
      </c>
      <c r="AD2002" s="4" t="s">
        <v>2532</v>
      </c>
      <c r="AG2002" s="4" t="s">
        <v>282</v>
      </c>
      <c r="AJ2002" s="4" t="s">
        <v>91</v>
      </c>
      <c r="AO2002" s="4" t="s">
        <v>157</v>
      </c>
      <c r="AR2002" s="4">
        <v>1992</v>
      </c>
      <c r="AS2002" s="4" t="s">
        <v>11722</v>
      </c>
      <c r="AU2002" s="5">
        <v>39101</v>
      </c>
      <c r="AX2002" s="5">
        <v>39111</v>
      </c>
      <c r="BE2002" s="4" t="s">
        <v>11723</v>
      </c>
      <c r="BF2002" s="4" t="s">
        <v>11724</v>
      </c>
      <c r="BI2002" s="4" t="s">
        <v>96</v>
      </c>
      <c r="BM2002" s="4" t="s">
        <v>97</v>
      </c>
      <c r="BO2002" s="4" t="s">
        <v>97</v>
      </c>
      <c r="BY2002" s="4" t="s">
        <v>123</v>
      </c>
      <c r="CA2002" s="6">
        <f>AX2002</f>
        <v>39111</v>
      </c>
      <c r="CB2002" s="7" t="str">
        <f>MID(BF2002,33,4)</f>
        <v>2048</v>
      </c>
    </row>
    <row r="2003" spans="1:80">
      <c r="A2003" s="12">
        <v>2050</v>
      </c>
      <c r="B2003" s="4">
        <v>2831</v>
      </c>
      <c r="C2003" s="4" t="s">
        <v>256</v>
      </c>
      <c r="E2003" s="4" t="s">
        <v>11725</v>
      </c>
      <c r="S2003" s="4" t="s">
        <v>85</v>
      </c>
      <c r="V2003" s="4" t="s">
        <v>6128</v>
      </c>
      <c r="Y2003" s="4" t="s">
        <v>87</v>
      </c>
      <c r="AD2003" s="4" t="s">
        <v>1352</v>
      </c>
      <c r="AJ2003" s="4" t="s">
        <v>109</v>
      </c>
      <c r="AS2003" s="4" t="s">
        <v>11726</v>
      </c>
      <c r="AU2003" s="5">
        <v>39110</v>
      </c>
      <c r="AX2003" s="5">
        <v>39111</v>
      </c>
      <c r="BE2003" s="4" t="s">
        <v>11727</v>
      </c>
      <c r="BF2003" s="4" t="s">
        <v>11728</v>
      </c>
      <c r="BM2003" s="4" t="s">
        <v>97</v>
      </c>
      <c r="BO2003" s="4" t="s">
        <v>97</v>
      </c>
      <c r="BW2003" s="4" t="s">
        <v>11715</v>
      </c>
      <c r="BY2003" s="4" t="s">
        <v>11729</v>
      </c>
      <c r="CA2003" s="6">
        <f>AX2003</f>
        <v>39111</v>
      </c>
      <c r="CB2003" s="7" t="str">
        <f>MID(BF2003,33,4)</f>
        <v>2050</v>
      </c>
    </row>
    <row r="2004" spans="1:80">
      <c r="A2004" s="12">
        <v>2051</v>
      </c>
      <c r="B2004" s="4">
        <v>2835</v>
      </c>
      <c r="C2004" s="4" t="s">
        <v>256</v>
      </c>
      <c r="V2004" s="4" t="s">
        <v>454</v>
      </c>
      <c r="AS2004" s="4" t="s">
        <v>11730</v>
      </c>
      <c r="AU2004" s="5">
        <v>39111</v>
      </c>
      <c r="AX2004" s="5">
        <v>39111</v>
      </c>
      <c r="BE2004" s="4" t="s">
        <v>11731</v>
      </c>
      <c r="BF2004" s="4" t="s">
        <v>11732</v>
      </c>
      <c r="BM2004" s="4" t="s">
        <v>97</v>
      </c>
      <c r="BO2004" s="4" t="s">
        <v>97</v>
      </c>
      <c r="BY2004" s="4" t="s">
        <v>11733</v>
      </c>
      <c r="CA2004" s="6">
        <f>AX2004</f>
        <v>39111</v>
      </c>
      <c r="CB2004" s="7" t="str">
        <f>MID(BF2004,33,4)</f>
        <v>2051</v>
      </c>
    </row>
    <row r="2005" spans="1:80">
      <c r="A2005" s="12">
        <v>2052</v>
      </c>
      <c r="B2005" s="4">
        <v>2834</v>
      </c>
      <c r="C2005" s="4" t="s">
        <v>256</v>
      </c>
      <c r="AS2005" s="4" t="s">
        <v>11734</v>
      </c>
      <c r="AX2005" s="5">
        <v>39111</v>
      </c>
      <c r="BF2005" s="4" t="s">
        <v>11735</v>
      </c>
      <c r="BI2005" s="4" t="s">
        <v>96</v>
      </c>
      <c r="BM2005" s="4" t="s">
        <v>97</v>
      </c>
      <c r="BO2005" s="4" t="s">
        <v>97</v>
      </c>
      <c r="BW2005" s="4" t="s">
        <v>11715</v>
      </c>
      <c r="BY2005" s="4" t="s">
        <v>11736</v>
      </c>
      <c r="CA2005" s="6">
        <f>AX2005</f>
        <v>39111</v>
      </c>
      <c r="CB2005" s="7" t="str">
        <f>MID(BF2005,33,4)</f>
        <v>2052</v>
      </c>
    </row>
    <row r="2006" spans="1:80">
      <c r="A2006" s="12">
        <v>2053</v>
      </c>
      <c r="B2006" s="4">
        <v>2836</v>
      </c>
      <c r="C2006" s="4" t="s">
        <v>256</v>
      </c>
      <c r="E2006" s="4" t="s">
        <v>11737</v>
      </c>
      <c r="AJ2006" s="4" t="s">
        <v>119</v>
      </c>
      <c r="AR2006" s="4">
        <v>1982</v>
      </c>
      <c r="AS2006" s="4" t="s">
        <v>11738</v>
      </c>
      <c r="AU2006" s="5">
        <v>39112</v>
      </c>
      <c r="AX2006" s="5">
        <v>39112</v>
      </c>
      <c r="BF2006" s="4" t="s">
        <v>11739</v>
      </c>
      <c r="BM2006" s="4" t="s">
        <v>97</v>
      </c>
      <c r="BO2006" s="4" t="s">
        <v>97</v>
      </c>
      <c r="BW2006" s="4" t="s">
        <v>11715</v>
      </c>
      <c r="BY2006" s="4" t="s">
        <v>11740</v>
      </c>
      <c r="CA2006" s="6">
        <f>AX2006</f>
        <v>39112</v>
      </c>
      <c r="CB2006" s="7" t="str">
        <f>MID(BF2006,33,4)</f>
        <v>2053</v>
      </c>
    </row>
    <row r="2007" spans="1:80">
      <c r="A2007" s="12">
        <v>2054</v>
      </c>
      <c r="B2007" s="4">
        <v>2829</v>
      </c>
      <c r="C2007" s="4" t="s">
        <v>256</v>
      </c>
      <c r="E2007" s="4" t="s">
        <v>11741</v>
      </c>
      <c r="S2007" s="4" t="s">
        <v>85</v>
      </c>
      <c r="V2007" s="4" t="s">
        <v>594</v>
      </c>
      <c r="Y2007" s="4" t="s">
        <v>11742</v>
      </c>
      <c r="AD2007" s="4" t="s">
        <v>4409</v>
      </c>
      <c r="AJ2007" s="4" t="s">
        <v>109</v>
      </c>
      <c r="AR2007" s="4">
        <v>1985</v>
      </c>
      <c r="AS2007" s="4" t="s">
        <v>11743</v>
      </c>
      <c r="AU2007" s="5">
        <v>39111</v>
      </c>
      <c r="AX2007" s="5">
        <v>39112</v>
      </c>
      <c r="BE2007" s="4" t="s">
        <v>11744</v>
      </c>
      <c r="BF2007" s="4" t="s">
        <v>11745</v>
      </c>
      <c r="BI2007" s="4" t="s">
        <v>96</v>
      </c>
      <c r="BM2007" s="4" t="s">
        <v>97</v>
      </c>
      <c r="BO2007" s="4" t="s">
        <v>97</v>
      </c>
      <c r="BW2007" s="4" t="s">
        <v>11715</v>
      </c>
      <c r="BY2007" s="4" t="s">
        <v>11746</v>
      </c>
      <c r="CA2007" s="6">
        <f>AX2007</f>
        <v>39112</v>
      </c>
      <c r="CB2007" s="7" t="str">
        <f>MID(BF2007,33,4)</f>
        <v>2054</v>
      </c>
    </row>
    <row r="2008" spans="1:80">
      <c r="A2008" s="12">
        <v>2055</v>
      </c>
      <c r="B2008" s="4">
        <v>2837</v>
      </c>
      <c r="C2008" s="4" t="s">
        <v>256</v>
      </c>
      <c r="E2008" s="4" t="s">
        <v>11747</v>
      </c>
      <c r="V2008" s="4" t="s">
        <v>280</v>
      </c>
      <c r="AD2008" s="4" t="s">
        <v>357</v>
      </c>
      <c r="AR2008" s="4" t="s">
        <v>11748</v>
      </c>
      <c r="AS2008" s="4" t="s">
        <v>11749</v>
      </c>
      <c r="AU2008" s="5">
        <v>39112</v>
      </c>
      <c r="AX2008" s="5">
        <v>39112</v>
      </c>
      <c r="BF2008" s="4" t="s">
        <v>11750</v>
      </c>
      <c r="BM2008" s="4" t="s">
        <v>97</v>
      </c>
      <c r="BO2008" s="4" t="s">
        <v>97</v>
      </c>
      <c r="BY2008" s="4" t="s">
        <v>11751</v>
      </c>
      <c r="CA2008" s="6">
        <f>AX2008</f>
        <v>39112</v>
      </c>
      <c r="CB2008" s="7" t="str">
        <f>MID(BF2008,33,4)</f>
        <v>2055</v>
      </c>
    </row>
    <row r="2009" spans="1:80">
      <c r="A2009" s="12">
        <v>2056</v>
      </c>
      <c r="B2009" s="4">
        <v>2841</v>
      </c>
      <c r="C2009" s="4" t="s">
        <v>256</v>
      </c>
      <c r="E2009" s="4" t="s">
        <v>11752</v>
      </c>
      <c r="V2009" s="4" t="s">
        <v>625</v>
      </c>
      <c r="Y2009" s="4" t="s">
        <v>11753</v>
      </c>
      <c r="AJ2009" s="4" t="s">
        <v>109</v>
      </c>
      <c r="AR2009" s="4">
        <v>1984</v>
      </c>
      <c r="AS2009" s="4" t="s">
        <v>11754</v>
      </c>
      <c r="AU2009" s="5">
        <v>39111</v>
      </c>
      <c r="AX2009" s="5">
        <v>39112</v>
      </c>
      <c r="BF2009" s="4" t="s">
        <v>11755</v>
      </c>
      <c r="BM2009" s="4" t="s">
        <v>97</v>
      </c>
      <c r="BO2009" s="4" t="s">
        <v>97</v>
      </c>
      <c r="BW2009" s="4" t="s">
        <v>11715</v>
      </c>
      <c r="BY2009" s="4" t="s">
        <v>11756</v>
      </c>
      <c r="CA2009" s="6">
        <f>AX2009</f>
        <v>39112</v>
      </c>
      <c r="CB2009" s="7" t="str">
        <f>MID(BF2009,33,4)</f>
        <v>2056</v>
      </c>
    </row>
    <row r="2010" spans="1:80">
      <c r="A2010" s="12">
        <v>2057</v>
      </c>
      <c r="B2010" s="4">
        <v>2843</v>
      </c>
      <c r="C2010" s="4" t="s">
        <v>256</v>
      </c>
      <c r="S2010" s="4" t="s">
        <v>85</v>
      </c>
      <c r="V2010" s="4" t="s">
        <v>454</v>
      </c>
      <c r="AD2010" s="4" t="s">
        <v>2004</v>
      </c>
      <c r="AJ2010" s="4" t="s">
        <v>1254</v>
      </c>
      <c r="AR2010" s="4" t="s">
        <v>2435</v>
      </c>
      <c r="AS2010" s="4" t="s">
        <v>11757</v>
      </c>
      <c r="AU2010" s="4">
        <v>2011</v>
      </c>
      <c r="AX2010" s="5">
        <v>39113</v>
      </c>
      <c r="BE2010" s="4" t="s">
        <v>11758</v>
      </c>
      <c r="BF2010" s="4" t="s">
        <v>11759</v>
      </c>
      <c r="BI2010" s="4" t="s">
        <v>96</v>
      </c>
      <c r="BM2010" s="4" t="s">
        <v>97</v>
      </c>
      <c r="BO2010" s="4" t="s">
        <v>97</v>
      </c>
      <c r="BW2010" s="4" t="s">
        <v>11760</v>
      </c>
      <c r="BY2010" s="4" t="s">
        <v>11761</v>
      </c>
      <c r="CA2010" s="6">
        <f>AX2010</f>
        <v>39113</v>
      </c>
      <c r="CB2010" s="7" t="str">
        <f>MID(BF2010,33,4)</f>
        <v>2057</v>
      </c>
    </row>
    <row r="2011" spans="1:80">
      <c r="A2011" s="12">
        <v>2058</v>
      </c>
      <c r="B2011" s="4">
        <v>2842</v>
      </c>
      <c r="C2011" s="4" t="s">
        <v>256</v>
      </c>
      <c r="E2011" s="4" t="s">
        <v>11762</v>
      </c>
      <c r="S2011" s="4" t="s">
        <v>155</v>
      </c>
      <c r="V2011" s="4" t="s">
        <v>117</v>
      </c>
      <c r="Y2011" s="4" t="s">
        <v>87</v>
      </c>
      <c r="AD2011" s="4" t="s">
        <v>11763</v>
      </c>
      <c r="AG2011" s="4" t="s">
        <v>90</v>
      </c>
      <c r="AJ2011" s="4" t="s">
        <v>109</v>
      </c>
      <c r="AO2011" s="4" t="s">
        <v>157</v>
      </c>
      <c r="AR2011" s="4">
        <v>1979</v>
      </c>
      <c r="AS2011" s="4" t="s">
        <v>11764</v>
      </c>
      <c r="AU2011" s="5">
        <v>39112</v>
      </c>
      <c r="AX2011" s="5">
        <v>39113</v>
      </c>
      <c r="BE2011" s="4" t="s">
        <v>11765</v>
      </c>
      <c r="BF2011" s="4" t="s">
        <v>11766</v>
      </c>
      <c r="BI2011" s="4" t="s">
        <v>96</v>
      </c>
      <c r="BM2011" s="4" t="s">
        <v>97</v>
      </c>
      <c r="BO2011" s="4" t="s">
        <v>97</v>
      </c>
      <c r="BW2011" s="4" t="s">
        <v>11767</v>
      </c>
      <c r="BY2011" s="4" t="s">
        <v>11768</v>
      </c>
      <c r="CA2011" s="6">
        <f>AX2011</f>
        <v>39113</v>
      </c>
      <c r="CB2011" s="7" t="str">
        <f>MID(BF2011,33,4)</f>
        <v>2058</v>
      </c>
    </row>
    <row r="2012" spans="1:80">
      <c r="A2012" s="12">
        <v>2059</v>
      </c>
      <c r="B2012" s="4">
        <v>2844</v>
      </c>
      <c r="C2012" s="4" t="s">
        <v>256</v>
      </c>
      <c r="V2012" s="4" t="s">
        <v>86</v>
      </c>
      <c r="AG2012" s="4" t="s">
        <v>2490</v>
      </c>
      <c r="AJ2012" s="4" t="s">
        <v>91</v>
      </c>
      <c r="AO2012" s="4" t="s">
        <v>92</v>
      </c>
      <c r="AR2012" s="4">
        <v>1989</v>
      </c>
      <c r="AS2012" s="4" t="s">
        <v>11769</v>
      </c>
      <c r="AU2012" s="5">
        <v>39113</v>
      </c>
      <c r="AX2012" s="5">
        <v>39114</v>
      </c>
      <c r="BE2012" s="4" t="s">
        <v>11770</v>
      </c>
      <c r="BF2012" s="4" t="s">
        <v>11771</v>
      </c>
      <c r="BM2012" s="4" t="s">
        <v>97</v>
      </c>
      <c r="BO2012" s="4" t="s">
        <v>97</v>
      </c>
      <c r="BW2012" s="4" t="s">
        <v>4427</v>
      </c>
      <c r="BY2012" s="4" t="s">
        <v>11772</v>
      </c>
      <c r="CA2012" s="6">
        <f>AX2012</f>
        <v>39114</v>
      </c>
      <c r="CB2012" s="7" t="str">
        <f>MID(BF2012,33,4)</f>
        <v>2059</v>
      </c>
    </row>
    <row r="2013" spans="1:80">
      <c r="A2013" s="12">
        <v>2060</v>
      </c>
      <c r="B2013" s="4">
        <v>2845</v>
      </c>
      <c r="C2013" s="4" t="s">
        <v>256</v>
      </c>
      <c r="E2013" s="4" t="s">
        <v>11773</v>
      </c>
      <c r="V2013" s="4" t="s">
        <v>280</v>
      </c>
      <c r="AD2013" s="4" t="s">
        <v>1961</v>
      </c>
      <c r="AJ2013" s="4" t="s">
        <v>109</v>
      </c>
      <c r="AR2013" s="4">
        <v>1983</v>
      </c>
      <c r="AS2013" s="4" t="s">
        <v>11774</v>
      </c>
      <c r="AU2013" s="5">
        <v>39101</v>
      </c>
      <c r="AX2013" s="5">
        <v>39114</v>
      </c>
      <c r="BF2013" s="4" t="s">
        <v>11775</v>
      </c>
      <c r="BI2013" s="4" t="s">
        <v>96</v>
      </c>
      <c r="BM2013" s="4" t="s">
        <v>97</v>
      </c>
      <c r="BO2013" s="4" t="s">
        <v>97</v>
      </c>
      <c r="BW2013" s="4" t="s">
        <v>11715</v>
      </c>
      <c r="BY2013" s="4" t="s">
        <v>11776</v>
      </c>
      <c r="CA2013" s="6">
        <f>AX2013</f>
        <v>39114</v>
      </c>
      <c r="CB2013" s="7" t="str">
        <f>MID(BF2013,33,4)</f>
        <v>2060</v>
      </c>
    </row>
    <row r="2014" spans="1:80">
      <c r="A2014" s="12">
        <v>2061</v>
      </c>
      <c r="B2014" s="4">
        <v>2847</v>
      </c>
      <c r="C2014" s="4" t="s">
        <v>256</v>
      </c>
      <c r="AS2014" s="4" t="s">
        <v>11777</v>
      </c>
      <c r="AU2014" s="5">
        <v>39113</v>
      </c>
      <c r="AX2014" s="5">
        <v>39115</v>
      </c>
      <c r="BF2014" s="4" t="s">
        <v>11778</v>
      </c>
      <c r="BM2014" s="4" t="s">
        <v>97</v>
      </c>
      <c r="BO2014" s="4" t="s">
        <v>97</v>
      </c>
      <c r="BY2014" s="4" t="s">
        <v>11779</v>
      </c>
      <c r="CA2014" s="6">
        <f>AX2014</f>
        <v>39115</v>
      </c>
      <c r="CB2014" s="7" t="str">
        <f>MID(BF2014,33,4)</f>
        <v>2061</v>
      </c>
    </row>
    <row r="2015" spans="1:80">
      <c r="A2015" s="12">
        <v>2062</v>
      </c>
      <c r="B2015" s="4">
        <v>2846</v>
      </c>
      <c r="C2015" s="4" t="s">
        <v>256</v>
      </c>
      <c r="S2015" s="4" t="s">
        <v>116</v>
      </c>
      <c r="V2015" s="4" t="s">
        <v>454</v>
      </c>
      <c r="Y2015" s="4" t="s">
        <v>87</v>
      </c>
      <c r="AA2015" s="4" t="s">
        <v>3563</v>
      </c>
      <c r="AD2015" s="4" t="s">
        <v>4147</v>
      </c>
      <c r="AG2015" s="4" t="s">
        <v>1812</v>
      </c>
      <c r="AJ2015" s="4" t="s">
        <v>109</v>
      </c>
      <c r="AO2015" s="4" t="s">
        <v>110</v>
      </c>
      <c r="AR2015" s="4">
        <v>1988</v>
      </c>
      <c r="AS2015" s="4" t="s">
        <v>11780</v>
      </c>
      <c r="AU2015" s="5">
        <v>39114</v>
      </c>
      <c r="AX2015" s="5">
        <v>39115</v>
      </c>
      <c r="BE2015" s="4" t="s">
        <v>11781</v>
      </c>
      <c r="BF2015" s="4" t="s">
        <v>11782</v>
      </c>
      <c r="BM2015" s="4" t="s">
        <v>97</v>
      </c>
      <c r="BO2015" s="4" t="s">
        <v>97</v>
      </c>
      <c r="BW2015" s="4" t="s">
        <v>11783</v>
      </c>
      <c r="BY2015" s="4" t="s">
        <v>11784</v>
      </c>
      <c r="CA2015" s="6">
        <f>AX2015</f>
        <v>39115</v>
      </c>
      <c r="CB2015" s="7" t="str">
        <f>MID(BF2015,33,4)</f>
        <v>2062</v>
      </c>
    </row>
    <row r="2016" spans="1:80">
      <c r="A2016" s="12">
        <v>2063</v>
      </c>
      <c r="B2016" s="4">
        <v>2849</v>
      </c>
      <c r="C2016" s="4" t="s">
        <v>256</v>
      </c>
      <c r="E2016" s="4" t="s">
        <v>11785</v>
      </c>
      <c r="S2016" s="4" t="s">
        <v>1470</v>
      </c>
      <c r="V2016" s="4" t="s">
        <v>6022</v>
      </c>
      <c r="Y2016" s="4" t="s">
        <v>11786</v>
      </c>
      <c r="AG2016" s="4" t="s">
        <v>11787</v>
      </c>
      <c r="AJ2016" s="4" t="s">
        <v>119</v>
      </c>
      <c r="AR2016" s="4">
        <v>1983</v>
      </c>
      <c r="AS2016" s="4" t="s">
        <v>11788</v>
      </c>
      <c r="AU2016" s="4" t="s">
        <v>11789</v>
      </c>
      <c r="AX2016" s="5">
        <v>39116</v>
      </c>
      <c r="BE2016" s="4" t="s">
        <v>11790</v>
      </c>
      <c r="BF2016" s="4" t="s">
        <v>11791</v>
      </c>
      <c r="BM2016" s="4" t="s">
        <v>97</v>
      </c>
      <c r="BO2016" s="4" t="s">
        <v>97</v>
      </c>
      <c r="BW2016" s="4" t="s">
        <v>11792</v>
      </c>
      <c r="BY2016" s="4" t="s">
        <v>11793</v>
      </c>
      <c r="CA2016" s="6">
        <f>AX2016</f>
        <v>39116</v>
      </c>
      <c r="CB2016" s="7" t="str">
        <f>MID(BF2016,33,4)</f>
        <v>2063</v>
      </c>
    </row>
    <row r="2017" spans="1:80">
      <c r="A2017" s="12">
        <v>2064</v>
      </c>
      <c r="B2017" s="4">
        <v>2848</v>
      </c>
      <c r="C2017" s="4" t="s">
        <v>256</v>
      </c>
      <c r="E2017" s="4" t="s">
        <v>7449</v>
      </c>
      <c r="S2017" s="4" t="s">
        <v>85</v>
      </c>
      <c r="V2017" s="4" t="s">
        <v>6022</v>
      </c>
      <c r="AJ2017" s="4" t="s">
        <v>129</v>
      </c>
      <c r="AO2017" s="4" t="s">
        <v>110</v>
      </c>
      <c r="AR2017" s="4">
        <v>1985</v>
      </c>
      <c r="AS2017" s="4" t="s">
        <v>11794</v>
      </c>
      <c r="AU2017" s="5">
        <v>39112</v>
      </c>
      <c r="AX2017" s="5">
        <v>39116</v>
      </c>
      <c r="BE2017" s="5" t="s">
        <v>11795</v>
      </c>
      <c r="BF2017" s="4" t="s">
        <v>11796</v>
      </c>
      <c r="BI2017" s="4" t="s">
        <v>96</v>
      </c>
      <c r="BM2017" s="4" t="s">
        <v>97</v>
      </c>
      <c r="BO2017" s="4" t="s">
        <v>97</v>
      </c>
      <c r="BW2017" s="4" t="s">
        <v>11715</v>
      </c>
      <c r="BY2017" s="4" t="s">
        <v>11797</v>
      </c>
      <c r="CA2017" s="6">
        <f>AX2017</f>
        <v>39116</v>
      </c>
      <c r="CB2017" s="7" t="str">
        <f>MID(BF2017,33,4)</f>
        <v>2064</v>
      </c>
    </row>
    <row r="2018" spans="1:80">
      <c r="A2018" s="12">
        <v>2065</v>
      </c>
      <c r="B2018" s="4">
        <v>2850</v>
      </c>
      <c r="C2018" s="4" t="s">
        <v>256</v>
      </c>
      <c r="E2018" s="4" t="s">
        <v>11798</v>
      </c>
      <c r="J2018" s="4" t="s">
        <v>6108</v>
      </c>
      <c r="S2018" s="4" t="s">
        <v>85</v>
      </c>
      <c r="V2018" s="4" t="s">
        <v>6734</v>
      </c>
      <c r="Y2018" s="4" t="s">
        <v>11799</v>
      </c>
      <c r="AA2018" s="4" t="s">
        <v>11800</v>
      </c>
      <c r="AD2018" s="4" t="s">
        <v>557</v>
      </c>
      <c r="AG2018" s="4" t="s">
        <v>118</v>
      </c>
      <c r="AJ2018" s="4" t="s">
        <v>109</v>
      </c>
      <c r="AO2018" s="4" t="s">
        <v>130</v>
      </c>
      <c r="AR2018" s="4">
        <v>1947</v>
      </c>
      <c r="AS2018" s="4" t="s">
        <v>11801</v>
      </c>
      <c r="AU2018" s="5">
        <v>39118</v>
      </c>
      <c r="AX2018" s="5">
        <v>39118</v>
      </c>
      <c r="BE2018" s="4" t="s">
        <v>11802</v>
      </c>
      <c r="BF2018" s="4" t="s">
        <v>11803</v>
      </c>
      <c r="BI2018" s="4" t="s">
        <v>2905</v>
      </c>
      <c r="BM2018" s="4" t="s">
        <v>97</v>
      </c>
      <c r="BO2018" s="4" t="s">
        <v>97</v>
      </c>
      <c r="BW2018" s="4" t="s">
        <v>11804</v>
      </c>
      <c r="BY2018" s="4" t="s">
        <v>11805</v>
      </c>
      <c r="CA2018" s="6">
        <f>AX2018</f>
        <v>39118</v>
      </c>
      <c r="CB2018" s="7" t="str">
        <f>MID(BF2018,33,4)</f>
        <v>2065</v>
      </c>
    </row>
    <row r="2019" spans="1:80">
      <c r="A2019" s="12">
        <v>2066</v>
      </c>
      <c r="B2019" s="4">
        <v>2851</v>
      </c>
      <c r="C2019" s="4" t="s">
        <v>256</v>
      </c>
      <c r="E2019" s="4" t="s">
        <v>11806</v>
      </c>
      <c r="J2019" s="4" t="s">
        <v>6108</v>
      </c>
      <c r="S2019" s="4" t="s">
        <v>8352</v>
      </c>
      <c r="V2019" s="4" t="s">
        <v>6734</v>
      </c>
      <c r="Y2019" s="4" t="s">
        <v>11807</v>
      </c>
      <c r="AA2019" s="4" t="s">
        <v>1712</v>
      </c>
      <c r="AD2019" s="4" t="s">
        <v>557</v>
      </c>
      <c r="AG2019" s="4" t="s">
        <v>118</v>
      </c>
      <c r="AJ2019" s="4" t="s">
        <v>129</v>
      </c>
      <c r="AO2019" s="4" t="s">
        <v>92</v>
      </c>
      <c r="AR2019" s="4">
        <v>1947</v>
      </c>
      <c r="AS2019" s="4" t="s">
        <v>11808</v>
      </c>
      <c r="AU2019" s="5">
        <v>39118</v>
      </c>
      <c r="AX2019" s="5">
        <v>39119</v>
      </c>
      <c r="BE2019" s="4" t="s">
        <v>11809</v>
      </c>
      <c r="BF2019" s="4" t="s">
        <v>11810</v>
      </c>
      <c r="BI2019" s="4" t="s">
        <v>96</v>
      </c>
      <c r="BM2019" s="4" t="s">
        <v>97</v>
      </c>
      <c r="BO2019" s="4" t="s">
        <v>97</v>
      </c>
      <c r="BW2019" s="4" t="s">
        <v>11811</v>
      </c>
      <c r="BY2019" s="4" t="s">
        <v>11812</v>
      </c>
      <c r="CA2019" s="6">
        <f>AX2019</f>
        <v>39119</v>
      </c>
      <c r="CB2019" s="7" t="str">
        <f>MID(BF2019,33,4)</f>
        <v>2066</v>
      </c>
    </row>
    <row r="2020" spans="1:80">
      <c r="A2020" s="12">
        <v>2067</v>
      </c>
      <c r="B2020" s="4">
        <v>2852</v>
      </c>
      <c r="C2020" s="4" t="s">
        <v>256</v>
      </c>
      <c r="AS2020" s="4" t="s">
        <v>11813</v>
      </c>
      <c r="AX2020" s="5">
        <v>39121</v>
      </c>
      <c r="BF2020" s="4" t="s">
        <v>11814</v>
      </c>
      <c r="BM2020" s="4" t="s">
        <v>97</v>
      </c>
      <c r="BO2020" s="4" t="s">
        <v>97</v>
      </c>
      <c r="BY2020" s="4" t="s">
        <v>11815</v>
      </c>
      <c r="CA2020" s="6">
        <f>AX2020</f>
        <v>39121</v>
      </c>
      <c r="CB2020" s="7" t="str">
        <f>MID(BF2020,33,4)</f>
        <v>2067</v>
      </c>
    </row>
    <row r="2021" spans="1:80">
      <c r="A2021" s="12">
        <v>2068</v>
      </c>
      <c r="B2021" s="4">
        <v>2855</v>
      </c>
      <c r="C2021" s="4" t="s">
        <v>256</v>
      </c>
      <c r="E2021" s="4" t="s">
        <v>11816</v>
      </c>
      <c r="J2021" s="4" t="s">
        <v>11817</v>
      </c>
      <c r="S2021" s="4" t="s">
        <v>85</v>
      </c>
      <c r="V2021" s="4" t="s">
        <v>6128</v>
      </c>
      <c r="Y2021" s="4" t="s">
        <v>4466</v>
      </c>
      <c r="AA2021" s="4" t="s">
        <v>372</v>
      </c>
      <c r="AD2021" s="4" t="s">
        <v>9087</v>
      </c>
      <c r="AG2021" s="4" t="s">
        <v>483</v>
      </c>
      <c r="AJ2021" s="4" t="s">
        <v>119</v>
      </c>
      <c r="AO2021" s="4" t="s">
        <v>110</v>
      </c>
      <c r="AR2021" s="4">
        <v>1986</v>
      </c>
      <c r="AS2021" s="4" t="s">
        <v>11818</v>
      </c>
      <c r="AU2021" s="5">
        <v>38758</v>
      </c>
      <c r="AX2021" s="5">
        <v>39123</v>
      </c>
      <c r="BE2021" s="4" t="s">
        <v>11819</v>
      </c>
      <c r="BF2021" s="4" t="s">
        <v>11820</v>
      </c>
      <c r="BI2021" s="4" t="s">
        <v>96</v>
      </c>
      <c r="BM2021" s="4" t="s">
        <v>97</v>
      </c>
      <c r="BO2021" s="4" t="s">
        <v>97</v>
      </c>
      <c r="BW2021" s="4" t="s">
        <v>11821</v>
      </c>
      <c r="BY2021" s="4" t="s">
        <v>11822</v>
      </c>
      <c r="CA2021" s="6">
        <f>AX2021</f>
        <v>39123</v>
      </c>
      <c r="CB2021" s="7" t="str">
        <f>MID(BF2021,33,4)</f>
        <v>2068</v>
      </c>
    </row>
    <row r="2022" spans="1:80">
      <c r="A2022" s="12">
        <v>2069</v>
      </c>
      <c r="B2022" s="4">
        <v>2856</v>
      </c>
      <c r="C2022" s="4" t="s">
        <v>256</v>
      </c>
      <c r="J2022" s="4" t="s">
        <v>11817</v>
      </c>
      <c r="S2022" s="4" t="s">
        <v>85</v>
      </c>
      <c r="Y2022" s="4" t="s">
        <v>4466</v>
      </c>
      <c r="AA2022" s="4" t="s">
        <v>372</v>
      </c>
      <c r="AD2022" s="4" t="s">
        <v>5141</v>
      </c>
      <c r="AG2022" s="4" t="s">
        <v>483</v>
      </c>
      <c r="AJ2022" s="4" t="s">
        <v>129</v>
      </c>
      <c r="AO2022" s="4" t="s">
        <v>130</v>
      </c>
      <c r="AR2022" s="4">
        <v>1986</v>
      </c>
      <c r="AS2022" s="4" t="s">
        <v>11823</v>
      </c>
      <c r="AU2022" s="5">
        <v>39123</v>
      </c>
      <c r="AX2022" s="5">
        <v>39123</v>
      </c>
      <c r="BE2022" s="4" t="s">
        <v>11824</v>
      </c>
      <c r="BF2022" s="4" t="s">
        <v>11825</v>
      </c>
      <c r="BI2022" s="4" t="s">
        <v>96</v>
      </c>
      <c r="BM2022" s="4" t="s">
        <v>97</v>
      </c>
      <c r="BO2022" s="4" t="s">
        <v>97</v>
      </c>
      <c r="BW2022" s="4" t="s">
        <v>3425</v>
      </c>
      <c r="BY2022" s="4" t="s">
        <v>11826</v>
      </c>
      <c r="CA2022" s="6">
        <f>AX2022</f>
        <v>39123</v>
      </c>
      <c r="CB2022" s="7" t="str">
        <f>MID(BF2022,33,4)</f>
        <v>2069</v>
      </c>
    </row>
    <row r="2023" spans="1:80">
      <c r="A2023" s="12">
        <v>2070</v>
      </c>
      <c r="B2023" s="4">
        <v>2859</v>
      </c>
      <c r="C2023" s="4" t="s">
        <v>256</v>
      </c>
      <c r="E2023" s="4" t="s">
        <v>11827</v>
      </c>
      <c r="J2023" s="4" t="s">
        <v>11828</v>
      </c>
      <c r="V2023" s="4" t="s">
        <v>2481</v>
      </c>
      <c r="AR2023" s="4">
        <v>1985</v>
      </c>
      <c r="AS2023" s="4" t="s">
        <v>11829</v>
      </c>
      <c r="AU2023" s="5">
        <v>39122</v>
      </c>
      <c r="AX2023" s="5">
        <v>39125</v>
      </c>
      <c r="BE2023" s="4" t="s">
        <v>11830</v>
      </c>
      <c r="BF2023" s="4" t="s">
        <v>11831</v>
      </c>
      <c r="BM2023" s="4" t="s">
        <v>97</v>
      </c>
      <c r="BO2023" s="4" t="s">
        <v>97</v>
      </c>
      <c r="BW2023" s="4" t="s">
        <v>11832</v>
      </c>
      <c r="BY2023" s="4" t="s">
        <v>11833</v>
      </c>
      <c r="CA2023" s="6">
        <f>AX2023</f>
        <v>39125</v>
      </c>
      <c r="CB2023" s="7" t="str">
        <f>MID(BF2023,33,4)</f>
        <v>2070</v>
      </c>
    </row>
    <row r="2024" spans="1:80">
      <c r="A2024" s="12">
        <v>2071</v>
      </c>
      <c r="B2024" s="4">
        <v>2861</v>
      </c>
      <c r="C2024" s="4" t="s">
        <v>256</v>
      </c>
      <c r="E2024" s="4" t="s">
        <v>11834</v>
      </c>
      <c r="AG2024" s="4" t="s">
        <v>118</v>
      </c>
      <c r="AJ2024" s="4" t="s">
        <v>129</v>
      </c>
      <c r="AO2024" s="4" t="s">
        <v>3205</v>
      </c>
      <c r="AR2024" s="5">
        <v>32157</v>
      </c>
      <c r="AS2024" s="4" t="s">
        <v>11835</v>
      </c>
      <c r="AU2024" s="5">
        <v>39125</v>
      </c>
      <c r="AX2024" s="5">
        <v>39126</v>
      </c>
      <c r="BF2024" s="4" t="s">
        <v>11836</v>
      </c>
      <c r="BM2024" s="4" t="s">
        <v>97</v>
      </c>
      <c r="BO2024" s="4" t="s">
        <v>97</v>
      </c>
      <c r="BW2024" s="4" t="s">
        <v>11837</v>
      </c>
      <c r="BY2024" s="4" t="s">
        <v>11838</v>
      </c>
      <c r="CA2024" s="6">
        <f>AX2024</f>
        <v>39126</v>
      </c>
      <c r="CB2024" s="7" t="str">
        <f>MID(BF2024,33,4)</f>
        <v>2071</v>
      </c>
    </row>
    <row r="2025" spans="1:80">
      <c r="A2025" s="12">
        <v>2072</v>
      </c>
      <c r="B2025" s="4">
        <v>2868</v>
      </c>
      <c r="C2025" s="4" t="s">
        <v>256</v>
      </c>
      <c r="E2025" s="4" t="s">
        <v>11839</v>
      </c>
      <c r="J2025" s="4" t="s">
        <v>11828</v>
      </c>
      <c r="S2025" s="4" t="s">
        <v>155</v>
      </c>
      <c r="V2025" s="4" t="s">
        <v>2481</v>
      </c>
      <c r="AJ2025" s="4" t="s">
        <v>129</v>
      </c>
      <c r="AR2025" s="4">
        <v>1978</v>
      </c>
      <c r="AS2025" s="4" t="s">
        <v>11840</v>
      </c>
      <c r="AU2025" s="5">
        <v>39128</v>
      </c>
      <c r="AX2025" s="5">
        <v>39128</v>
      </c>
      <c r="BE2025" s="4" t="s">
        <v>11841</v>
      </c>
      <c r="BF2025" s="4" t="s">
        <v>11842</v>
      </c>
      <c r="BM2025" s="4" t="s">
        <v>97</v>
      </c>
      <c r="BO2025" s="4" t="s">
        <v>97</v>
      </c>
      <c r="BW2025" s="4" t="s">
        <v>11843</v>
      </c>
      <c r="BY2025" s="4" t="s">
        <v>11844</v>
      </c>
      <c r="CA2025" s="6">
        <f>AX2025</f>
        <v>39128</v>
      </c>
      <c r="CB2025" s="7" t="str">
        <f>MID(BF2025,33,4)</f>
        <v>2072</v>
      </c>
    </row>
    <row r="2026" spans="1:80">
      <c r="A2026" s="12">
        <v>2073</v>
      </c>
      <c r="B2026" s="4">
        <v>2872</v>
      </c>
      <c r="C2026" s="4" t="s">
        <v>256</v>
      </c>
      <c r="E2026" s="4" t="s">
        <v>11845</v>
      </c>
      <c r="V2026" s="4" t="s">
        <v>625</v>
      </c>
      <c r="AG2026" s="4" t="s">
        <v>118</v>
      </c>
      <c r="AJ2026" s="4" t="s">
        <v>119</v>
      </c>
      <c r="AO2026" s="4" t="s">
        <v>11846</v>
      </c>
      <c r="AR2026" s="4" t="s">
        <v>11847</v>
      </c>
      <c r="AS2026" s="4" t="s">
        <v>11848</v>
      </c>
      <c r="AX2026" s="5">
        <v>39132</v>
      </c>
      <c r="BF2026" s="4" t="s">
        <v>11849</v>
      </c>
      <c r="BM2026" s="4" t="s">
        <v>97</v>
      </c>
      <c r="BO2026" s="4" t="s">
        <v>97</v>
      </c>
      <c r="BY2026" s="4" t="s">
        <v>11850</v>
      </c>
      <c r="CA2026" s="6">
        <f>AX2026</f>
        <v>39132</v>
      </c>
      <c r="CB2026" s="7" t="str">
        <f>MID(BF2026,33,4)</f>
        <v>2073</v>
      </c>
    </row>
    <row r="2027" spans="1:80">
      <c r="A2027" s="12">
        <v>2074</v>
      </c>
      <c r="B2027" s="4">
        <v>2871</v>
      </c>
      <c r="C2027" s="4" t="s">
        <v>256</v>
      </c>
      <c r="E2027" s="4" t="s">
        <v>11851</v>
      </c>
      <c r="J2027" s="4" t="s">
        <v>11828</v>
      </c>
      <c r="S2027" s="4" t="s">
        <v>85</v>
      </c>
      <c r="V2027" s="4" t="s">
        <v>11852</v>
      </c>
      <c r="Y2027" s="4" t="s">
        <v>87</v>
      </c>
      <c r="AD2027" s="4" t="s">
        <v>89</v>
      </c>
      <c r="AG2027" s="4" t="s">
        <v>11853</v>
      </c>
      <c r="AJ2027" s="4" t="s">
        <v>109</v>
      </c>
      <c r="AR2027" s="4">
        <v>1976</v>
      </c>
      <c r="AS2027" s="4" t="s">
        <v>11854</v>
      </c>
      <c r="AU2027" s="5">
        <v>39128</v>
      </c>
      <c r="AX2027" s="5">
        <v>39132</v>
      </c>
      <c r="BE2027" s="4" t="s">
        <v>11855</v>
      </c>
      <c r="BF2027" s="4" t="s">
        <v>11856</v>
      </c>
      <c r="BI2027" s="4" t="s">
        <v>96</v>
      </c>
      <c r="BM2027" s="4" t="s">
        <v>97</v>
      </c>
      <c r="BO2027" s="4" t="s">
        <v>97</v>
      </c>
      <c r="BW2027" s="4" t="s">
        <v>11857</v>
      </c>
      <c r="BY2027" s="4" t="s">
        <v>11858</v>
      </c>
      <c r="CA2027" s="6">
        <f>AX2027</f>
        <v>39132</v>
      </c>
      <c r="CB2027" s="7" t="str">
        <f>MID(BF2027,33,4)</f>
        <v>2074</v>
      </c>
    </row>
    <row r="2028" spans="1:80">
      <c r="A2028" s="12">
        <v>2075</v>
      </c>
      <c r="B2028" s="4">
        <v>2873</v>
      </c>
      <c r="C2028" s="4" t="s">
        <v>256</v>
      </c>
      <c r="E2028" s="4" t="s">
        <v>11859</v>
      </c>
      <c r="V2028" s="4" t="s">
        <v>6153</v>
      </c>
      <c r="AJ2028" s="4" t="s">
        <v>109</v>
      </c>
      <c r="AR2028" s="4">
        <v>1964</v>
      </c>
      <c r="AS2028" s="4" t="s">
        <v>11860</v>
      </c>
      <c r="AU2028" s="5">
        <v>39129</v>
      </c>
      <c r="AX2028" s="5">
        <v>39132</v>
      </c>
      <c r="BE2028" s="4" t="s">
        <v>11861</v>
      </c>
      <c r="BF2028" s="4" t="s">
        <v>11862</v>
      </c>
      <c r="BI2028" s="4" t="s">
        <v>96</v>
      </c>
      <c r="BM2028" s="4" t="s">
        <v>97</v>
      </c>
      <c r="BO2028" s="4" t="s">
        <v>97</v>
      </c>
      <c r="BW2028" s="4" t="s">
        <v>11863</v>
      </c>
      <c r="BY2028" s="4" t="s">
        <v>11864</v>
      </c>
      <c r="CA2028" s="6">
        <f>AX2028</f>
        <v>39132</v>
      </c>
      <c r="CB2028" s="7" t="str">
        <f>MID(BF2028,33,4)</f>
        <v>2075</v>
      </c>
    </row>
    <row r="2029" spans="1:80">
      <c r="A2029" s="12">
        <v>2076</v>
      </c>
      <c r="B2029" s="4">
        <v>2875</v>
      </c>
      <c r="C2029" s="4" t="s">
        <v>256</v>
      </c>
      <c r="E2029" s="4" t="s">
        <v>11865</v>
      </c>
      <c r="S2029" s="4" t="s">
        <v>11866</v>
      </c>
      <c r="V2029" s="4" t="s">
        <v>454</v>
      </c>
      <c r="Y2029" s="4" t="s">
        <v>2788</v>
      </c>
      <c r="AJ2029" s="4" t="s">
        <v>109</v>
      </c>
      <c r="AO2029" s="4" t="s">
        <v>157</v>
      </c>
      <c r="AR2029" s="4">
        <v>1991</v>
      </c>
      <c r="AS2029" s="4" t="s">
        <v>11867</v>
      </c>
      <c r="AU2029" s="5">
        <v>39128</v>
      </c>
      <c r="AX2029" s="5">
        <v>39132</v>
      </c>
      <c r="BE2029" s="4" t="s">
        <v>11868</v>
      </c>
      <c r="BF2029" s="4" t="s">
        <v>11869</v>
      </c>
      <c r="BI2029" s="4" t="s">
        <v>11870</v>
      </c>
      <c r="BM2029" s="4" t="s">
        <v>97</v>
      </c>
      <c r="BO2029" s="4" t="s">
        <v>97</v>
      </c>
      <c r="BY2029" s="4" t="s">
        <v>11871</v>
      </c>
      <c r="CA2029" s="6">
        <f>AX2029</f>
        <v>39132</v>
      </c>
      <c r="CB2029" s="7" t="str">
        <f>MID(BF2029,33,4)</f>
        <v>2076</v>
      </c>
    </row>
    <row r="2030" spans="1:80">
      <c r="A2030" s="12">
        <v>2077</v>
      </c>
      <c r="B2030" s="4">
        <v>2876</v>
      </c>
      <c r="C2030" s="4" t="s">
        <v>256</v>
      </c>
      <c r="E2030" s="4" t="s">
        <v>11872</v>
      </c>
      <c r="J2030" s="4" t="s">
        <v>11817</v>
      </c>
      <c r="S2030" s="4" t="s">
        <v>10850</v>
      </c>
      <c r="V2030" s="4" t="s">
        <v>2481</v>
      </c>
      <c r="Y2030" s="4" t="s">
        <v>11873</v>
      </c>
      <c r="AA2030" s="4" t="s">
        <v>4577</v>
      </c>
      <c r="AD2030" s="4" t="s">
        <v>4400</v>
      </c>
      <c r="AG2030" s="4" t="s">
        <v>90</v>
      </c>
      <c r="AJ2030" s="4" t="s">
        <v>109</v>
      </c>
      <c r="AO2030" s="4" t="s">
        <v>157</v>
      </c>
      <c r="AR2030" s="4">
        <v>1978</v>
      </c>
      <c r="AS2030" s="4" t="s">
        <v>11874</v>
      </c>
      <c r="AU2030" s="5">
        <v>39129</v>
      </c>
      <c r="AX2030" s="5">
        <v>39132</v>
      </c>
      <c r="BE2030" s="4" t="s">
        <v>11875</v>
      </c>
      <c r="BF2030" s="4" t="s">
        <v>11876</v>
      </c>
      <c r="BI2030" s="4" t="s">
        <v>11877</v>
      </c>
      <c r="BM2030" s="4" t="s">
        <v>97</v>
      </c>
      <c r="BO2030" s="4" t="s">
        <v>97</v>
      </c>
      <c r="BW2030" s="4" t="s">
        <v>11878</v>
      </c>
      <c r="BY2030" s="4" t="s">
        <v>11879</v>
      </c>
      <c r="CA2030" s="6">
        <f>AX2030</f>
        <v>39132</v>
      </c>
      <c r="CB2030" s="7" t="str">
        <f>MID(BF2030,33,4)</f>
        <v>2077</v>
      </c>
    </row>
    <row r="2031" spans="1:80">
      <c r="A2031" s="12">
        <v>2078</v>
      </c>
      <c r="B2031" s="4">
        <v>2877</v>
      </c>
      <c r="C2031" s="4" t="s">
        <v>256</v>
      </c>
      <c r="E2031" s="4" t="s">
        <v>11880</v>
      </c>
      <c r="S2031" s="4" t="s">
        <v>85</v>
      </c>
      <c r="V2031" s="4" t="s">
        <v>625</v>
      </c>
      <c r="Y2031" s="4" t="s">
        <v>11881</v>
      </c>
      <c r="AD2031" s="4" t="s">
        <v>11882</v>
      </c>
      <c r="AG2031" s="4" t="s">
        <v>2864</v>
      </c>
      <c r="AJ2031" s="4" t="s">
        <v>109</v>
      </c>
      <c r="AO2031" s="4" t="s">
        <v>157</v>
      </c>
      <c r="AS2031" s="4" t="s">
        <v>11883</v>
      </c>
      <c r="AU2031" s="5">
        <v>39129</v>
      </c>
      <c r="AX2031" s="5">
        <v>39132</v>
      </c>
      <c r="BE2031" s="4" t="s">
        <v>11884</v>
      </c>
      <c r="BF2031" s="4" t="s">
        <v>11885</v>
      </c>
      <c r="BI2031" s="4" t="s">
        <v>96</v>
      </c>
      <c r="BM2031" s="4" t="s">
        <v>97</v>
      </c>
      <c r="BO2031" s="4" t="s">
        <v>97</v>
      </c>
      <c r="BW2031" s="4" t="s">
        <v>11886</v>
      </c>
      <c r="BY2031" s="4" t="s">
        <v>11887</v>
      </c>
      <c r="CA2031" s="6">
        <f>AX2031</f>
        <v>39132</v>
      </c>
      <c r="CB2031" s="7" t="str">
        <f>MID(BF2031,33,4)</f>
        <v>2078</v>
      </c>
    </row>
    <row r="2032" spans="1:80">
      <c r="A2032" s="12">
        <v>2079</v>
      </c>
      <c r="B2032" s="4">
        <v>2878</v>
      </c>
      <c r="C2032" s="4" t="s">
        <v>256</v>
      </c>
      <c r="E2032" s="4" t="s">
        <v>11888</v>
      </c>
      <c r="J2032" s="4" t="s">
        <v>11817</v>
      </c>
      <c r="S2032" s="4" t="s">
        <v>11889</v>
      </c>
      <c r="V2032" s="4" t="s">
        <v>6022</v>
      </c>
      <c r="Y2032" s="4" t="s">
        <v>4466</v>
      </c>
      <c r="AA2032" s="4" t="s">
        <v>11890</v>
      </c>
      <c r="AD2032" s="4" t="s">
        <v>1583</v>
      </c>
      <c r="AG2032" s="4" t="s">
        <v>483</v>
      </c>
      <c r="AJ2032" s="4" t="s">
        <v>129</v>
      </c>
      <c r="AO2032" s="4" t="s">
        <v>110</v>
      </c>
      <c r="AR2032" s="4">
        <v>1987</v>
      </c>
      <c r="AS2032" s="4" t="s">
        <v>11891</v>
      </c>
      <c r="AU2032" s="5">
        <v>30539</v>
      </c>
      <c r="AX2032" s="5">
        <v>39132</v>
      </c>
      <c r="BE2032" s="4" t="s">
        <v>11892</v>
      </c>
      <c r="BF2032" s="4" t="s">
        <v>11893</v>
      </c>
      <c r="BI2032" s="4" t="s">
        <v>96</v>
      </c>
      <c r="BM2032" s="4" t="s">
        <v>97</v>
      </c>
      <c r="BO2032" s="4" t="s">
        <v>97</v>
      </c>
      <c r="BW2032" s="4" t="s">
        <v>11894</v>
      </c>
      <c r="BY2032" s="4" t="s">
        <v>11895</v>
      </c>
      <c r="CA2032" s="6">
        <f>AX2032</f>
        <v>39132</v>
      </c>
      <c r="CB2032" s="7" t="str">
        <f>MID(BF2032,33,4)</f>
        <v>2079</v>
      </c>
    </row>
    <row r="2033" spans="1:80">
      <c r="A2033" s="12">
        <v>2080</v>
      </c>
      <c r="B2033" s="4">
        <v>2879</v>
      </c>
      <c r="C2033" s="4" t="s">
        <v>256</v>
      </c>
      <c r="E2033" s="4" t="s">
        <v>11896</v>
      </c>
      <c r="S2033" s="4" t="s">
        <v>85</v>
      </c>
      <c r="V2033" s="4" t="s">
        <v>2481</v>
      </c>
      <c r="Y2033" s="4" t="s">
        <v>11897</v>
      </c>
      <c r="AA2033" s="4" t="s">
        <v>11898</v>
      </c>
      <c r="AD2033" s="4" t="s">
        <v>89</v>
      </c>
      <c r="AG2033" s="4" t="s">
        <v>1812</v>
      </c>
      <c r="AJ2033" s="4" t="s">
        <v>109</v>
      </c>
      <c r="AO2033" s="4" t="s">
        <v>11899</v>
      </c>
      <c r="AR2033" s="4">
        <v>1982</v>
      </c>
      <c r="AS2033" s="4" t="s">
        <v>11900</v>
      </c>
      <c r="AU2033" s="5">
        <v>39130</v>
      </c>
      <c r="AX2033" s="5">
        <v>39132</v>
      </c>
      <c r="BE2033" s="4" t="s">
        <v>11901</v>
      </c>
      <c r="BF2033" s="4" t="s">
        <v>11902</v>
      </c>
      <c r="BI2033" s="4" t="s">
        <v>96</v>
      </c>
      <c r="BM2033" s="4" t="s">
        <v>97</v>
      </c>
      <c r="BO2033" s="4" t="s">
        <v>97</v>
      </c>
      <c r="BW2033" s="4" t="s">
        <v>11903</v>
      </c>
      <c r="BY2033" s="4" t="s">
        <v>11904</v>
      </c>
      <c r="CA2033" s="6">
        <f>AX2033</f>
        <v>39132</v>
      </c>
      <c r="CB2033" s="7" t="str">
        <f>MID(BF2033,33,4)</f>
        <v>2080</v>
      </c>
    </row>
    <row r="2034" spans="1:80">
      <c r="A2034" s="12">
        <v>2081</v>
      </c>
      <c r="B2034" s="4">
        <v>2869</v>
      </c>
      <c r="C2034" s="4" t="s">
        <v>256</v>
      </c>
      <c r="E2034" s="4" t="s">
        <v>11905</v>
      </c>
      <c r="AJ2034" s="4" t="s">
        <v>109</v>
      </c>
      <c r="AR2034" s="4">
        <v>1971</v>
      </c>
      <c r="AS2034" s="4" t="s">
        <v>11906</v>
      </c>
      <c r="AU2034" s="5">
        <v>39128</v>
      </c>
      <c r="AX2034" s="5">
        <v>39132</v>
      </c>
      <c r="BE2034" s="4" t="s">
        <v>11907</v>
      </c>
      <c r="BF2034" s="4" t="s">
        <v>11908</v>
      </c>
      <c r="BM2034" s="4" t="s">
        <v>97</v>
      </c>
      <c r="BO2034" s="4" t="s">
        <v>97</v>
      </c>
      <c r="BY2034" s="4" t="s">
        <v>11909</v>
      </c>
      <c r="CA2034" s="6">
        <f>AX2034</f>
        <v>39132</v>
      </c>
      <c r="CB2034" s="7" t="str">
        <f>MID(BF2034,33,4)</f>
        <v>2081</v>
      </c>
    </row>
    <row r="2035" spans="1:80">
      <c r="A2035" s="12">
        <v>2082</v>
      </c>
      <c r="B2035" s="4">
        <v>2882</v>
      </c>
      <c r="C2035" s="4" t="s">
        <v>256</v>
      </c>
      <c r="E2035" s="4" t="s">
        <v>11910</v>
      </c>
      <c r="S2035" s="4" t="s">
        <v>11911</v>
      </c>
      <c r="V2035" s="4" t="s">
        <v>247</v>
      </c>
      <c r="Y2035" s="4" t="s">
        <v>11912</v>
      </c>
      <c r="AA2035" s="4" t="s">
        <v>356</v>
      </c>
      <c r="AD2035" s="4" t="s">
        <v>11913</v>
      </c>
      <c r="AJ2035" s="4" t="s">
        <v>91</v>
      </c>
      <c r="AO2035" s="4" t="s">
        <v>11914</v>
      </c>
      <c r="AR2035" s="4">
        <v>1975</v>
      </c>
      <c r="AS2035" s="4" t="s">
        <v>11915</v>
      </c>
      <c r="AU2035" s="5">
        <v>39126</v>
      </c>
      <c r="AX2035" s="5">
        <v>39133</v>
      </c>
      <c r="BE2035" s="4" t="s">
        <v>11916</v>
      </c>
      <c r="BF2035" s="4" t="s">
        <v>11917</v>
      </c>
      <c r="BI2035" s="4" t="s">
        <v>11918</v>
      </c>
      <c r="BM2035" s="4" t="s">
        <v>97</v>
      </c>
      <c r="BO2035" s="4" t="s">
        <v>97</v>
      </c>
      <c r="BW2035" s="4" t="s">
        <v>11919</v>
      </c>
      <c r="BY2035" s="4" t="s">
        <v>11920</v>
      </c>
      <c r="CA2035" s="6">
        <f>AX2035</f>
        <v>39133</v>
      </c>
      <c r="CB2035" s="7" t="str">
        <f>MID(BF2035,33,4)</f>
        <v>2082</v>
      </c>
    </row>
    <row r="2036" spans="1:80">
      <c r="A2036" s="12">
        <v>2083</v>
      </c>
      <c r="B2036" s="4">
        <v>2883</v>
      </c>
      <c r="C2036" s="4" t="s">
        <v>256</v>
      </c>
      <c r="E2036" s="4" t="s">
        <v>11921</v>
      </c>
      <c r="S2036" s="4" t="s">
        <v>1673</v>
      </c>
      <c r="V2036" s="4" t="s">
        <v>625</v>
      </c>
      <c r="AD2036" s="4" t="s">
        <v>11922</v>
      </c>
      <c r="AJ2036" s="4" t="s">
        <v>119</v>
      </c>
      <c r="AO2036" s="4" t="s">
        <v>1673</v>
      </c>
      <c r="AR2036" s="4" t="s">
        <v>11923</v>
      </c>
      <c r="AS2036" s="4" t="s">
        <v>11924</v>
      </c>
      <c r="AU2036" s="5">
        <v>39107</v>
      </c>
      <c r="AX2036" s="5">
        <v>39133</v>
      </c>
      <c r="BE2036" s="4" t="s">
        <v>11925</v>
      </c>
      <c r="BF2036" s="4" t="s">
        <v>11926</v>
      </c>
      <c r="BI2036" s="4" t="s">
        <v>96</v>
      </c>
      <c r="BM2036" s="4" t="s">
        <v>97</v>
      </c>
      <c r="BO2036" s="4" t="s">
        <v>97</v>
      </c>
      <c r="BY2036" s="4" t="s">
        <v>11927</v>
      </c>
      <c r="CA2036" s="6">
        <f>AX2036</f>
        <v>39133</v>
      </c>
      <c r="CB2036" s="7" t="str">
        <f>MID(BF2036,33,4)</f>
        <v>2083</v>
      </c>
    </row>
    <row r="2037" spans="1:80">
      <c r="A2037" s="12">
        <v>2085</v>
      </c>
      <c r="B2037" s="4">
        <v>2885</v>
      </c>
      <c r="C2037" s="4" t="s">
        <v>256</v>
      </c>
      <c r="AG2037" s="4" t="s">
        <v>2434</v>
      </c>
      <c r="AJ2037" s="4" t="s">
        <v>91</v>
      </c>
      <c r="AO2037" s="4" t="s">
        <v>157</v>
      </c>
      <c r="AR2037" s="4">
        <v>1991</v>
      </c>
      <c r="AS2037" s="4" t="s">
        <v>11928</v>
      </c>
      <c r="AX2037" s="5">
        <v>39134</v>
      </c>
      <c r="BF2037" s="4" t="s">
        <v>11929</v>
      </c>
      <c r="BM2037" s="4" t="s">
        <v>97</v>
      </c>
      <c r="BO2037" s="4" t="s">
        <v>97</v>
      </c>
      <c r="BY2037" s="4" t="s">
        <v>11930</v>
      </c>
      <c r="CA2037" s="6">
        <f>AX2037</f>
        <v>39134</v>
      </c>
      <c r="CB2037" s="7" t="str">
        <f>MID(BF2037,33,4)</f>
        <v>2085</v>
      </c>
    </row>
    <row r="2038" spans="1:80">
      <c r="A2038" s="12">
        <v>2086</v>
      </c>
      <c r="B2038" s="4">
        <v>2880</v>
      </c>
      <c r="C2038" s="4" t="s">
        <v>256</v>
      </c>
      <c r="E2038" s="4" t="s">
        <v>11931</v>
      </c>
      <c r="J2038" s="4" t="s">
        <v>11932</v>
      </c>
      <c r="S2038" s="4" t="s">
        <v>250</v>
      </c>
      <c r="V2038" s="4" t="s">
        <v>86</v>
      </c>
      <c r="Y2038" s="4" t="s">
        <v>11807</v>
      </c>
      <c r="AA2038" s="4" t="s">
        <v>1712</v>
      </c>
      <c r="AD2038" s="4" t="s">
        <v>557</v>
      </c>
      <c r="AG2038" s="4" t="s">
        <v>483</v>
      </c>
      <c r="AJ2038" s="4" t="s">
        <v>9328</v>
      </c>
      <c r="AO2038" s="4" t="s">
        <v>250</v>
      </c>
      <c r="AR2038" s="4" t="s">
        <v>11933</v>
      </c>
      <c r="AS2038" s="4" t="s">
        <v>11934</v>
      </c>
      <c r="AU2038" s="5">
        <v>39130</v>
      </c>
      <c r="AX2038" s="5">
        <v>39134</v>
      </c>
      <c r="BE2038" s="4" t="s">
        <v>11935</v>
      </c>
      <c r="BF2038" s="4" t="s">
        <v>11936</v>
      </c>
      <c r="BI2038" s="4" t="s">
        <v>96</v>
      </c>
      <c r="BM2038" s="4" t="s">
        <v>97</v>
      </c>
      <c r="BO2038" s="4" t="s">
        <v>97</v>
      </c>
      <c r="BW2038" s="4" t="s">
        <v>11937</v>
      </c>
      <c r="BY2038" s="4" t="s">
        <v>11938</v>
      </c>
      <c r="CA2038" s="6">
        <f>AX2038</f>
        <v>39134</v>
      </c>
      <c r="CB2038" s="7" t="str">
        <f>MID(BF2038,33,4)</f>
        <v>2086</v>
      </c>
    </row>
    <row r="2039" spans="1:80">
      <c r="A2039" s="12">
        <v>2087</v>
      </c>
      <c r="B2039" s="4">
        <v>2886</v>
      </c>
      <c r="C2039" s="4" t="s">
        <v>256</v>
      </c>
      <c r="E2039" s="4" t="s">
        <v>11939</v>
      </c>
      <c r="AJ2039" s="4" t="s">
        <v>119</v>
      </c>
      <c r="AR2039" s="5">
        <v>32071</v>
      </c>
      <c r="AS2039" s="4" t="s">
        <v>11940</v>
      </c>
      <c r="AX2039" s="5">
        <v>39134</v>
      </c>
      <c r="BF2039" s="4" t="s">
        <v>11941</v>
      </c>
      <c r="BM2039" s="4" t="s">
        <v>97</v>
      </c>
      <c r="BO2039" s="4" t="s">
        <v>97</v>
      </c>
      <c r="BY2039" s="4" t="s">
        <v>11942</v>
      </c>
      <c r="CA2039" s="6">
        <f>AX2039</f>
        <v>39134</v>
      </c>
      <c r="CB2039" s="7" t="str">
        <f>MID(BF2039,33,4)</f>
        <v>2087</v>
      </c>
    </row>
    <row r="2040" spans="1:80">
      <c r="A2040" s="12">
        <v>2088</v>
      </c>
      <c r="B2040" s="4">
        <v>2870</v>
      </c>
      <c r="C2040" s="4" t="s">
        <v>256</v>
      </c>
      <c r="E2040" s="4" t="s">
        <v>11932</v>
      </c>
      <c r="J2040" s="4" t="s">
        <v>6108</v>
      </c>
      <c r="S2040" s="4" t="s">
        <v>11943</v>
      </c>
      <c r="V2040" s="4" t="s">
        <v>86</v>
      </c>
      <c r="Y2040" s="4" t="s">
        <v>11944</v>
      </c>
      <c r="AA2040" s="4" t="s">
        <v>1712</v>
      </c>
      <c r="AD2040" s="4" t="s">
        <v>557</v>
      </c>
      <c r="AG2040" s="4" t="s">
        <v>118</v>
      </c>
      <c r="AJ2040" s="4" t="s">
        <v>129</v>
      </c>
      <c r="AO2040" s="4" t="s">
        <v>92</v>
      </c>
      <c r="AR2040" s="4">
        <v>1947</v>
      </c>
      <c r="AS2040" s="4" t="s">
        <v>11945</v>
      </c>
      <c r="AU2040" s="5">
        <v>39128</v>
      </c>
      <c r="AX2040" s="5">
        <v>39134</v>
      </c>
      <c r="BE2040" s="4" t="s">
        <v>11946</v>
      </c>
      <c r="BF2040" s="4" t="s">
        <v>11947</v>
      </c>
      <c r="BI2040" s="4" t="s">
        <v>96</v>
      </c>
      <c r="BM2040" s="4" t="s">
        <v>97</v>
      </c>
      <c r="BO2040" s="4" t="s">
        <v>97</v>
      </c>
      <c r="BW2040" s="4" t="s">
        <v>11948</v>
      </c>
      <c r="BY2040" s="4" t="s">
        <v>11949</v>
      </c>
      <c r="CA2040" s="6">
        <f>AX2040</f>
        <v>39134</v>
      </c>
      <c r="CB2040" s="7" t="str">
        <f>MID(BF2040,33,4)</f>
        <v>2088</v>
      </c>
    </row>
    <row r="2041" spans="1:80">
      <c r="A2041" s="12">
        <v>2089</v>
      </c>
      <c r="B2041" s="4">
        <v>2887</v>
      </c>
      <c r="C2041" s="4" t="s">
        <v>256</v>
      </c>
      <c r="AS2041" s="4" t="s">
        <v>11950</v>
      </c>
      <c r="AX2041" s="5">
        <v>39134</v>
      </c>
      <c r="BF2041" s="4" t="s">
        <v>11951</v>
      </c>
      <c r="BM2041" s="4" t="s">
        <v>97</v>
      </c>
      <c r="BO2041" s="4" t="s">
        <v>97</v>
      </c>
      <c r="BY2041" s="4" t="s">
        <v>11952</v>
      </c>
      <c r="CA2041" s="6">
        <f>AX2041</f>
        <v>39134</v>
      </c>
      <c r="CB2041" s="7" t="str">
        <f>MID(BF2041,33,4)</f>
        <v>2089</v>
      </c>
    </row>
    <row r="2042" spans="1:80">
      <c r="A2042" s="12">
        <v>2090</v>
      </c>
      <c r="B2042" s="4">
        <v>2890</v>
      </c>
      <c r="C2042" s="4" t="s">
        <v>256</v>
      </c>
      <c r="E2042" s="4" t="s">
        <v>11953</v>
      </c>
      <c r="S2042" s="4" t="s">
        <v>2855</v>
      </c>
      <c r="V2042" s="4" t="s">
        <v>6022</v>
      </c>
      <c r="Y2042" s="4" t="s">
        <v>11954</v>
      </c>
      <c r="AA2042" s="4" t="s">
        <v>372</v>
      </c>
      <c r="AD2042" s="4" t="s">
        <v>2489</v>
      </c>
      <c r="AG2042" s="4" t="s">
        <v>118</v>
      </c>
      <c r="AJ2042" s="4" t="s">
        <v>109</v>
      </c>
      <c r="AO2042" s="4" t="s">
        <v>130</v>
      </c>
      <c r="AR2042" s="4">
        <v>1981</v>
      </c>
      <c r="AS2042" s="4" t="s">
        <v>11955</v>
      </c>
      <c r="AU2042" s="5">
        <v>39137</v>
      </c>
      <c r="AX2042" s="5">
        <v>39142</v>
      </c>
      <c r="BE2042" s="4" t="s">
        <v>11956</v>
      </c>
      <c r="BF2042" s="4" t="s">
        <v>11957</v>
      </c>
      <c r="BI2042" s="4" t="s">
        <v>1669</v>
      </c>
      <c r="BM2042" s="4" t="s">
        <v>97</v>
      </c>
      <c r="BO2042" s="4" t="s">
        <v>97</v>
      </c>
      <c r="BW2042" s="4" t="s">
        <v>11958</v>
      </c>
      <c r="BY2042" s="4" t="s">
        <v>11959</v>
      </c>
      <c r="CA2042" s="6">
        <f>AX2042</f>
        <v>39142</v>
      </c>
      <c r="CB2042" s="7" t="str">
        <f>MID(BF2042,33,4)</f>
        <v>2090</v>
      </c>
    </row>
    <row r="2043" spans="1:80">
      <c r="A2043" s="12">
        <v>2091</v>
      </c>
      <c r="B2043" s="4">
        <v>2838</v>
      </c>
      <c r="C2043" s="4" t="s">
        <v>256</v>
      </c>
      <c r="V2043" s="4" t="s">
        <v>594</v>
      </c>
      <c r="AS2043" s="4" t="s">
        <v>11960</v>
      </c>
      <c r="AU2043" s="5">
        <v>39112</v>
      </c>
      <c r="AX2043" s="5">
        <v>39142</v>
      </c>
      <c r="BF2043" s="4" t="s">
        <v>11961</v>
      </c>
      <c r="BM2043" s="4" t="s">
        <v>97</v>
      </c>
      <c r="BO2043" s="4" t="s">
        <v>97</v>
      </c>
      <c r="BY2043" s="4" t="s">
        <v>11962</v>
      </c>
      <c r="CA2043" s="6">
        <f>AX2043</f>
        <v>39142</v>
      </c>
      <c r="CB2043" s="7" t="str">
        <f>MID(BF2043,33,4)</f>
        <v>2091</v>
      </c>
    </row>
    <row r="2044" spans="1:80">
      <c r="A2044" s="12">
        <v>2092</v>
      </c>
      <c r="B2044" s="4">
        <v>2891</v>
      </c>
      <c r="C2044" s="4" t="s">
        <v>256</v>
      </c>
      <c r="E2044" s="4" t="s">
        <v>11963</v>
      </c>
      <c r="J2044" s="4" t="s">
        <v>11828</v>
      </c>
      <c r="V2044" s="4" t="s">
        <v>86</v>
      </c>
      <c r="AR2044" s="4">
        <v>1978</v>
      </c>
      <c r="AS2044" s="4" t="s">
        <v>11964</v>
      </c>
      <c r="AU2044" s="5">
        <v>39116</v>
      </c>
      <c r="AX2044" s="5">
        <v>39142</v>
      </c>
      <c r="BF2044" s="4" t="s">
        <v>11965</v>
      </c>
      <c r="BM2044" s="4" t="s">
        <v>97</v>
      </c>
      <c r="BO2044" s="4" t="s">
        <v>97</v>
      </c>
      <c r="BW2044" s="4" t="s">
        <v>11966</v>
      </c>
      <c r="BY2044" s="4" t="s">
        <v>11967</v>
      </c>
      <c r="CA2044" s="6">
        <f>AX2044</f>
        <v>39142</v>
      </c>
      <c r="CB2044" s="7" t="str">
        <f>MID(BF2044,33,4)</f>
        <v>2092</v>
      </c>
    </row>
    <row r="2045" spans="1:80">
      <c r="A2045" s="12">
        <v>2093</v>
      </c>
      <c r="B2045" s="4">
        <v>2892</v>
      </c>
      <c r="C2045" s="4" t="s">
        <v>256</v>
      </c>
      <c r="E2045" s="4" t="s">
        <v>4330</v>
      </c>
      <c r="J2045" s="4" t="s">
        <v>11828</v>
      </c>
      <c r="S2045" s="4" t="s">
        <v>722</v>
      </c>
      <c r="V2045" s="4" t="s">
        <v>86</v>
      </c>
      <c r="AS2045" s="4" t="s">
        <v>11968</v>
      </c>
      <c r="AU2045" s="5">
        <v>39123</v>
      </c>
      <c r="AX2045" s="5">
        <v>39142</v>
      </c>
      <c r="BE2045" s="4" t="s">
        <v>11969</v>
      </c>
      <c r="BF2045" s="4" t="s">
        <v>11970</v>
      </c>
      <c r="BM2045" s="4" t="s">
        <v>97</v>
      </c>
      <c r="BO2045" s="4" t="s">
        <v>97</v>
      </c>
      <c r="BW2045" s="4" t="s">
        <v>11971</v>
      </c>
      <c r="BY2045" s="4" t="s">
        <v>11972</v>
      </c>
      <c r="CA2045" s="6">
        <f>AX2045</f>
        <v>39142</v>
      </c>
      <c r="CB2045" s="7" t="str">
        <f>MID(BF2045,33,4)</f>
        <v>2093</v>
      </c>
    </row>
    <row r="2046" spans="1:80">
      <c r="A2046" s="12">
        <v>2094</v>
      </c>
      <c r="B2046" s="4">
        <v>2893</v>
      </c>
      <c r="C2046" s="4" t="s">
        <v>256</v>
      </c>
      <c r="E2046" s="4" t="s">
        <v>4330</v>
      </c>
      <c r="J2046" s="4" t="s">
        <v>11828</v>
      </c>
      <c r="S2046" s="4" t="s">
        <v>722</v>
      </c>
      <c r="V2046" s="4" t="s">
        <v>117</v>
      </c>
      <c r="AJ2046" s="4" t="s">
        <v>129</v>
      </c>
      <c r="AS2046" s="4" t="s">
        <v>11973</v>
      </c>
      <c r="AU2046" s="5">
        <v>39124</v>
      </c>
      <c r="AX2046" s="5">
        <v>39142</v>
      </c>
      <c r="BE2046" s="4" t="s">
        <v>11974</v>
      </c>
      <c r="BF2046" s="4" t="s">
        <v>11975</v>
      </c>
      <c r="BM2046" s="4" t="s">
        <v>97</v>
      </c>
      <c r="BO2046" s="4" t="s">
        <v>97</v>
      </c>
      <c r="BW2046" s="4" t="s">
        <v>11976</v>
      </c>
      <c r="BY2046" s="4" t="s">
        <v>11977</v>
      </c>
      <c r="CA2046" s="6">
        <f>AX2046</f>
        <v>39142</v>
      </c>
      <c r="CB2046" s="7" t="str">
        <f>MID(BF2046,33,4)</f>
        <v>2094</v>
      </c>
    </row>
    <row r="2047" spans="1:80">
      <c r="A2047" s="12">
        <v>2095</v>
      </c>
      <c r="B2047" s="4">
        <v>2894</v>
      </c>
      <c r="C2047" s="4" t="s">
        <v>256</v>
      </c>
      <c r="E2047" s="4" t="s">
        <v>11978</v>
      </c>
      <c r="J2047" s="4" t="s">
        <v>11979</v>
      </c>
      <c r="S2047" s="4" t="s">
        <v>246</v>
      </c>
      <c r="V2047" s="4" t="s">
        <v>6128</v>
      </c>
      <c r="AG2047" s="4" t="s">
        <v>1812</v>
      </c>
      <c r="AJ2047" s="4" t="s">
        <v>91</v>
      </c>
      <c r="AO2047" s="4" t="s">
        <v>157</v>
      </c>
      <c r="AR2047" s="4">
        <v>1979</v>
      </c>
      <c r="AS2047" s="4" t="s">
        <v>11980</v>
      </c>
      <c r="AU2047" s="5">
        <v>38941</v>
      </c>
      <c r="AX2047" s="5">
        <v>39142</v>
      </c>
      <c r="BE2047" s="4" t="s">
        <v>11981</v>
      </c>
      <c r="BF2047" s="4" t="s">
        <v>11982</v>
      </c>
      <c r="BI2047" s="4" t="s">
        <v>96</v>
      </c>
      <c r="BM2047" s="4" t="s">
        <v>97</v>
      </c>
      <c r="BO2047" s="4" t="s">
        <v>97</v>
      </c>
      <c r="BW2047" s="4" t="s">
        <v>11983</v>
      </c>
      <c r="BY2047" s="4" t="s">
        <v>11984</v>
      </c>
      <c r="CA2047" s="6">
        <f>AX2047</f>
        <v>39142</v>
      </c>
      <c r="CB2047" s="7" t="str">
        <f>MID(BF2047,33,4)</f>
        <v>2095</v>
      </c>
    </row>
    <row r="2048" spans="1:80">
      <c r="A2048" s="12">
        <v>2096</v>
      </c>
      <c r="B2048" s="4">
        <v>2896</v>
      </c>
      <c r="C2048" s="4" t="s">
        <v>256</v>
      </c>
      <c r="E2048" s="4" t="s">
        <v>11985</v>
      </c>
      <c r="J2048" s="4" t="s">
        <v>9584</v>
      </c>
      <c r="S2048" s="4" t="s">
        <v>155</v>
      </c>
      <c r="V2048" s="4" t="s">
        <v>6128</v>
      </c>
      <c r="Y2048" s="4" t="s">
        <v>4168</v>
      </c>
      <c r="AD2048" s="4" t="s">
        <v>6294</v>
      </c>
      <c r="AJ2048" s="4" t="s">
        <v>109</v>
      </c>
      <c r="AO2048" s="4" t="s">
        <v>250</v>
      </c>
      <c r="AS2048" s="4" t="s">
        <v>11986</v>
      </c>
      <c r="AU2048" s="4" t="s">
        <v>9502</v>
      </c>
      <c r="AX2048" s="5">
        <v>39142</v>
      </c>
      <c r="BE2048" s="4" t="s">
        <v>11987</v>
      </c>
      <c r="BF2048" s="4" t="s">
        <v>11988</v>
      </c>
      <c r="BI2048" s="4" t="s">
        <v>96</v>
      </c>
      <c r="BM2048" s="4" t="s">
        <v>97</v>
      </c>
      <c r="BO2048" s="4" t="s">
        <v>97</v>
      </c>
      <c r="BW2048" s="4" t="s">
        <v>11989</v>
      </c>
      <c r="BY2048" s="4" t="s">
        <v>11990</v>
      </c>
      <c r="CA2048" s="6">
        <f>AX2048</f>
        <v>39142</v>
      </c>
      <c r="CB2048" s="7" t="str">
        <f>MID(BF2048,33,4)</f>
        <v>2096</v>
      </c>
    </row>
    <row r="2049" spans="1:80">
      <c r="A2049" s="12">
        <v>2097</v>
      </c>
      <c r="B2049" s="4">
        <v>2903</v>
      </c>
      <c r="C2049" s="4" t="s">
        <v>256</v>
      </c>
      <c r="E2049" s="4" t="s">
        <v>11991</v>
      </c>
      <c r="AS2049" s="4" t="s">
        <v>11992</v>
      </c>
      <c r="AU2049" s="5">
        <v>39149</v>
      </c>
      <c r="AX2049" s="5">
        <v>39150</v>
      </c>
      <c r="BE2049" s="4" t="s">
        <v>11993</v>
      </c>
      <c r="BF2049" s="4" t="s">
        <v>11994</v>
      </c>
      <c r="BI2049" s="4" t="s">
        <v>96</v>
      </c>
      <c r="BM2049" s="4" t="s">
        <v>97</v>
      </c>
      <c r="BO2049" s="4" t="s">
        <v>97</v>
      </c>
      <c r="BY2049" s="4" t="s">
        <v>11995</v>
      </c>
      <c r="CA2049" s="6">
        <f>AX2049</f>
        <v>39150</v>
      </c>
      <c r="CB2049" s="7" t="str">
        <f>MID(BF2049,33,4)</f>
        <v>2097</v>
      </c>
    </row>
    <row r="2050" spans="1:80">
      <c r="A2050" s="12">
        <v>2098</v>
      </c>
      <c r="B2050" s="4">
        <v>2906</v>
      </c>
      <c r="C2050" s="4" t="s">
        <v>256</v>
      </c>
      <c r="E2050" s="4" t="s">
        <v>11996</v>
      </c>
      <c r="J2050" s="4" t="s">
        <v>3562</v>
      </c>
      <c r="V2050" s="4" t="s">
        <v>990</v>
      </c>
      <c r="Y2050" s="4" t="s">
        <v>87</v>
      </c>
      <c r="AG2050" s="4" t="s">
        <v>118</v>
      </c>
      <c r="AJ2050" s="4" t="s">
        <v>129</v>
      </c>
      <c r="AO2050" s="4" t="s">
        <v>92</v>
      </c>
      <c r="AR2050" s="4">
        <v>1967</v>
      </c>
      <c r="AS2050" s="4" t="s">
        <v>11997</v>
      </c>
      <c r="AU2050" s="5">
        <v>39151</v>
      </c>
      <c r="AX2050" s="5">
        <v>39152</v>
      </c>
      <c r="BE2050" s="4" t="s">
        <v>11998</v>
      </c>
      <c r="BF2050" s="4" t="s">
        <v>11999</v>
      </c>
      <c r="BM2050" s="4" t="s">
        <v>97</v>
      </c>
      <c r="BO2050" s="4" t="s">
        <v>97</v>
      </c>
      <c r="BW2050" s="4" t="s">
        <v>12000</v>
      </c>
      <c r="BY2050" s="4" t="s">
        <v>12001</v>
      </c>
      <c r="CA2050" s="6">
        <f>AX2050</f>
        <v>39152</v>
      </c>
      <c r="CB2050" s="7" t="str">
        <f>MID(BF2050,33,4)</f>
        <v>2098</v>
      </c>
    </row>
    <row r="2051" spans="1:80">
      <c r="A2051" s="12">
        <v>2099</v>
      </c>
      <c r="B2051" s="4">
        <v>2904</v>
      </c>
      <c r="C2051" s="4" t="s">
        <v>256</v>
      </c>
      <c r="E2051" s="4" t="s">
        <v>12002</v>
      </c>
      <c r="V2051" s="4" t="s">
        <v>625</v>
      </c>
      <c r="AD2051" s="4" t="s">
        <v>2328</v>
      </c>
      <c r="AJ2051" s="4" t="s">
        <v>129</v>
      </c>
      <c r="AO2051" s="4" t="s">
        <v>250</v>
      </c>
      <c r="AR2051" s="4">
        <v>1988</v>
      </c>
      <c r="AS2051" s="4" t="s">
        <v>12003</v>
      </c>
      <c r="AU2051" s="5">
        <v>39120</v>
      </c>
      <c r="AX2051" s="5">
        <v>39152</v>
      </c>
      <c r="BE2051" s="4" t="s">
        <v>12004</v>
      </c>
      <c r="BF2051" s="4" t="s">
        <v>12005</v>
      </c>
      <c r="BI2051" s="4" t="s">
        <v>96</v>
      </c>
      <c r="BM2051" s="4" t="s">
        <v>97</v>
      </c>
      <c r="BO2051" s="4" t="s">
        <v>97</v>
      </c>
      <c r="BW2051" s="4" t="s">
        <v>12006</v>
      </c>
      <c r="BY2051" s="4" t="s">
        <v>12007</v>
      </c>
      <c r="CA2051" s="6">
        <f>AX2051</f>
        <v>39152</v>
      </c>
      <c r="CB2051" s="7" t="str">
        <f>MID(BF2051,33,4)</f>
        <v>2099</v>
      </c>
    </row>
    <row r="2052" spans="1:80">
      <c r="A2052" s="12">
        <v>2100</v>
      </c>
      <c r="B2052" s="4">
        <v>2905</v>
      </c>
      <c r="C2052" s="4" t="s">
        <v>256</v>
      </c>
      <c r="E2052" s="4" t="s">
        <v>12008</v>
      </c>
      <c r="V2052" s="4" t="s">
        <v>554</v>
      </c>
      <c r="AD2052" s="4" t="s">
        <v>2328</v>
      </c>
      <c r="AJ2052" s="4" t="s">
        <v>129</v>
      </c>
      <c r="AO2052" s="4" t="s">
        <v>157</v>
      </c>
      <c r="AR2052" s="4">
        <v>1961</v>
      </c>
      <c r="AS2052" s="4" t="s">
        <v>12009</v>
      </c>
      <c r="AU2052" s="5">
        <v>39123</v>
      </c>
      <c r="AX2052" s="5">
        <v>39152</v>
      </c>
      <c r="BE2052" s="4" t="s">
        <v>12010</v>
      </c>
      <c r="BF2052" s="4" t="s">
        <v>12011</v>
      </c>
      <c r="BI2052" s="4" t="s">
        <v>96</v>
      </c>
      <c r="BM2052" s="4" t="s">
        <v>97</v>
      </c>
      <c r="BO2052" s="4" t="s">
        <v>97</v>
      </c>
      <c r="BW2052" s="4" t="s">
        <v>4673</v>
      </c>
      <c r="BY2052" s="4" t="s">
        <v>12012</v>
      </c>
      <c r="CA2052" s="6">
        <f>AX2052</f>
        <v>39152</v>
      </c>
      <c r="CB2052" s="7" t="str">
        <f>MID(BF2052,33,4)</f>
        <v>2100</v>
      </c>
    </row>
    <row r="2053" spans="1:80">
      <c r="A2053" s="12">
        <v>2101</v>
      </c>
      <c r="B2053" s="4">
        <v>2902</v>
      </c>
      <c r="C2053" s="4" t="s">
        <v>256</v>
      </c>
      <c r="E2053" s="4" t="s">
        <v>12013</v>
      </c>
      <c r="V2053" s="4" t="s">
        <v>7032</v>
      </c>
      <c r="AD2053" s="4" t="s">
        <v>2328</v>
      </c>
      <c r="AJ2053" s="4" t="s">
        <v>129</v>
      </c>
      <c r="AR2053" s="5">
        <v>22888</v>
      </c>
      <c r="AS2053" s="4" t="s">
        <v>12014</v>
      </c>
      <c r="AU2053" s="5">
        <v>39113</v>
      </c>
      <c r="AX2053" s="5">
        <v>39152</v>
      </c>
      <c r="BE2053" s="4" t="s">
        <v>12015</v>
      </c>
      <c r="BF2053" s="4" t="s">
        <v>12016</v>
      </c>
      <c r="BI2053" s="4" t="s">
        <v>96</v>
      </c>
      <c r="BM2053" s="4" t="s">
        <v>97</v>
      </c>
      <c r="BO2053" s="4" t="s">
        <v>97</v>
      </c>
      <c r="BW2053" s="4" t="s">
        <v>12017</v>
      </c>
      <c r="BY2053" s="4" t="s">
        <v>12018</v>
      </c>
      <c r="CA2053" s="6">
        <f>AX2053</f>
        <v>39152</v>
      </c>
      <c r="CB2053" s="7" t="str">
        <f>MID(BF2053,33,4)</f>
        <v>2101</v>
      </c>
    </row>
    <row r="2054" spans="1:80">
      <c r="A2054" s="12">
        <v>2103</v>
      </c>
      <c r="B2054" s="4">
        <v>2908</v>
      </c>
      <c r="C2054" s="4" t="s">
        <v>256</v>
      </c>
      <c r="E2054" s="4" t="s">
        <v>12019</v>
      </c>
      <c r="AS2054" s="4" t="s">
        <v>12020</v>
      </c>
      <c r="AU2054" s="5">
        <v>39152</v>
      </c>
      <c r="AX2054" s="5">
        <v>39153</v>
      </c>
      <c r="BE2054" s="4" t="s">
        <v>12021</v>
      </c>
      <c r="BF2054" s="4" t="s">
        <v>12022</v>
      </c>
      <c r="BM2054" s="4" t="s">
        <v>97</v>
      </c>
      <c r="BO2054" s="4" t="s">
        <v>97</v>
      </c>
      <c r="BW2054" s="4" t="s">
        <v>12023</v>
      </c>
      <c r="BY2054" s="4" t="s">
        <v>12024</v>
      </c>
      <c r="CA2054" s="6">
        <f>AX2054</f>
        <v>39153</v>
      </c>
      <c r="CB2054" s="7" t="str">
        <f>MID(BF2054,33,4)</f>
        <v>2103</v>
      </c>
    </row>
    <row r="2055" spans="1:80">
      <c r="A2055" s="12">
        <v>2104</v>
      </c>
      <c r="B2055" s="4">
        <v>2909</v>
      </c>
      <c r="C2055" s="4" t="s">
        <v>256</v>
      </c>
      <c r="E2055" s="4" t="s">
        <v>12025</v>
      </c>
      <c r="P2055" s="4" t="s">
        <v>104</v>
      </c>
      <c r="AS2055" s="4" t="s">
        <v>12026</v>
      </c>
      <c r="AU2055" s="5">
        <v>39152</v>
      </c>
      <c r="AX2055" s="5">
        <v>39153</v>
      </c>
      <c r="BE2055" s="4" t="s">
        <v>12021</v>
      </c>
      <c r="BF2055" s="4" t="s">
        <v>12027</v>
      </c>
      <c r="BM2055" s="4" t="s">
        <v>97</v>
      </c>
      <c r="BO2055" s="4" t="s">
        <v>97</v>
      </c>
      <c r="BW2055" s="4" t="s">
        <v>12023</v>
      </c>
      <c r="BY2055" s="4" t="s">
        <v>12028</v>
      </c>
      <c r="CA2055" s="6">
        <f>AX2055</f>
        <v>39153</v>
      </c>
      <c r="CB2055" s="7" t="str">
        <f>MID(BF2055,33,4)</f>
        <v>2104</v>
      </c>
    </row>
    <row r="2056" spans="1:80">
      <c r="A2056" s="12">
        <v>2105</v>
      </c>
      <c r="B2056" s="4">
        <v>2910</v>
      </c>
      <c r="C2056" s="4" t="s">
        <v>256</v>
      </c>
      <c r="E2056" s="4" t="s">
        <v>12029</v>
      </c>
      <c r="P2056" s="4" t="s">
        <v>104</v>
      </c>
      <c r="AS2056" s="4" t="s">
        <v>12030</v>
      </c>
      <c r="AU2056" s="5">
        <v>39152</v>
      </c>
      <c r="AX2056" s="5">
        <v>39153</v>
      </c>
      <c r="BE2056" s="4" t="s">
        <v>12031</v>
      </c>
      <c r="BF2056" s="4" t="s">
        <v>12032</v>
      </c>
      <c r="BM2056" s="4" t="s">
        <v>97</v>
      </c>
      <c r="BO2056" s="4" t="s">
        <v>97</v>
      </c>
      <c r="BW2056" s="4" t="s">
        <v>12023</v>
      </c>
      <c r="BY2056" s="4" t="s">
        <v>12033</v>
      </c>
      <c r="CA2056" s="6">
        <f>AX2056</f>
        <v>39153</v>
      </c>
      <c r="CB2056" s="7" t="str">
        <f>MID(BF2056,33,4)</f>
        <v>2105</v>
      </c>
    </row>
    <row r="2057" spans="1:80">
      <c r="A2057" s="12">
        <v>2106</v>
      </c>
      <c r="B2057" s="4">
        <v>2911</v>
      </c>
      <c r="C2057" s="4" t="s">
        <v>256</v>
      </c>
      <c r="E2057" s="4" t="s">
        <v>12034</v>
      </c>
      <c r="P2057" s="4" t="s">
        <v>104</v>
      </c>
      <c r="AS2057" s="4" t="s">
        <v>12035</v>
      </c>
      <c r="AU2057" s="5">
        <v>39152</v>
      </c>
      <c r="AX2057" s="5">
        <v>39153</v>
      </c>
      <c r="BE2057" s="4" t="s">
        <v>12031</v>
      </c>
      <c r="BF2057" s="4" t="s">
        <v>12036</v>
      </c>
      <c r="BM2057" s="4" t="s">
        <v>97</v>
      </c>
      <c r="BO2057" s="4" t="s">
        <v>97</v>
      </c>
      <c r="BW2057" s="4" t="s">
        <v>12023</v>
      </c>
      <c r="BY2057" s="4" t="s">
        <v>12037</v>
      </c>
      <c r="CA2057" s="6">
        <f>AX2057</f>
        <v>39153</v>
      </c>
      <c r="CB2057" s="7" t="str">
        <f>MID(BF2057,33,4)</f>
        <v>2106</v>
      </c>
    </row>
    <row r="2058" spans="1:80">
      <c r="A2058" s="12">
        <v>2107</v>
      </c>
      <c r="B2058" s="4">
        <v>2912</v>
      </c>
      <c r="C2058" s="4" t="s">
        <v>256</v>
      </c>
      <c r="E2058" s="4" t="s">
        <v>12038</v>
      </c>
      <c r="V2058" s="4" t="s">
        <v>86</v>
      </c>
      <c r="AG2058" s="4" t="s">
        <v>118</v>
      </c>
      <c r="AJ2058" s="4" t="s">
        <v>109</v>
      </c>
      <c r="AO2058" s="4" t="s">
        <v>110</v>
      </c>
      <c r="AR2058" s="4">
        <v>1990</v>
      </c>
      <c r="AS2058" s="4" t="s">
        <v>12039</v>
      </c>
      <c r="AU2058" s="5">
        <v>39153</v>
      </c>
      <c r="AX2058" s="5">
        <v>39153</v>
      </c>
      <c r="BF2058" s="4" t="s">
        <v>12040</v>
      </c>
      <c r="BM2058" s="4" t="s">
        <v>97</v>
      </c>
      <c r="BO2058" s="4" t="s">
        <v>97</v>
      </c>
      <c r="BY2058" s="4" t="s">
        <v>12041</v>
      </c>
      <c r="CA2058" s="6">
        <f>AX2058</f>
        <v>39153</v>
      </c>
      <c r="CB2058" s="7" t="str">
        <f>MID(BF2058,33,4)</f>
        <v>2107</v>
      </c>
    </row>
    <row r="2059" spans="1:80">
      <c r="A2059" s="12">
        <v>2108</v>
      </c>
      <c r="B2059" s="4">
        <v>2914</v>
      </c>
      <c r="C2059" s="4" t="s">
        <v>256</v>
      </c>
      <c r="E2059" s="4" t="s">
        <v>12055</v>
      </c>
      <c r="AD2059" s="4" t="s">
        <v>89</v>
      </c>
      <c r="AJ2059" s="4" t="s">
        <v>109</v>
      </c>
      <c r="AR2059" s="4">
        <v>1991</v>
      </c>
      <c r="AT2059" s="4" t="s">
        <v>12056</v>
      </c>
      <c r="AV2059" s="5">
        <v>39154</v>
      </c>
      <c r="AX2059" s="5">
        <v>39154</v>
      </c>
      <c r="AY2059" s="5">
        <v>39154</v>
      </c>
      <c r="BF2059" s="4" t="s">
        <v>12057</v>
      </c>
      <c r="BG2059" s="4" t="s">
        <v>12057</v>
      </c>
      <c r="BM2059" s="4" t="s">
        <v>97</v>
      </c>
      <c r="BO2059" s="4" t="s">
        <v>97</v>
      </c>
      <c r="BY2059" s="4" t="s">
        <v>12058</v>
      </c>
      <c r="CA2059" s="6">
        <f>AX2059</f>
        <v>39154</v>
      </c>
      <c r="CB2059" s="7" t="str">
        <f>MID(BF2059,33,4)</f>
        <v>2108</v>
      </c>
    </row>
    <row r="2060" spans="1:80">
      <c r="A2060" s="12">
        <v>2109</v>
      </c>
      <c r="B2060" s="4">
        <v>2915</v>
      </c>
      <c r="C2060" s="4" t="s">
        <v>256</v>
      </c>
      <c r="E2060" s="4" t="s">
        <v>12042</v>
      </c>
      <c r="P2060" s="4" t="s">
        <v>104</v>
      </c>
      <c r="AS2060" s="4" t="s">
        <v>12043</v>
      </c>
      <c r="AU2060" s="5">
        <v>39152</v>
      </c>
      <c r="AX2060" s="5">
        <v>39154</v>
      </c>
      <c r="BE2060" s="4" t="s">
        <v>12021</v>
      </c>
      <c r="BF2060" s="4" t="s">
        <v>12044</v>
      </c>
      <c r="BM2060" s="4" t="s">
        <v>97</v>
      </c>
      <c r="BO2060" s="4" t="s">
        <v>97</v>
      </c>
      <c r="BW2060" s="4" t="s">
        <v>12023</v>
      </c>
      <c r="BY2060" s="4" t="s">
        <v>12045</v>
      </c>
      <c r="CA2060" s="6">
        <f>AX2060</f>
        <v>39154</v>
      </c>
      <c r="CB2060" s="7" t="str">
        <f>MID(BF2060,33,4)</f>
        <v>2109</v>
      </c>
    </row>
    <row r="2061" spans="1:80">
      <c r="A2061" s="12">
        <v>2111</v>
      </c>
      <c r="B2061" s="4">
        <v>2913</v>
      </c>
      <c r="C2061" s="4" t="s">
        <v>256</v>
      </c>
      <c r="E2061" s="4" t="s">
        <v>12046</v>
      </c>
      <c r="S2061" s="4" t="s">
        <v>12047</v>
      </c>
      <c r="V2061" s="4" t="s">
        <v>625</v>
      </c>
      <c r="Y2061" s="4" t="s">
        <v>12048</v>
      </c>
      <c r="AG2061" s="4" t="s">
        <v>12049</v>
      </c>
      <c r="AJ2061" s="4" t="s">
        <v>1254</v>
      </c>
      <c r="AO2061" s="4" t="s">
        <v>3489</v>
      </c>
      <c r="AR2061" s="4" t="s">
        <v>4821</v>
      </c>
      <c r="AS2061" s="4" t="s">
        <v>12050</v>
      </c>
      <c r="AU2061" s="5">
        <v>39153</v>
      </c>
      <c r="AX2061" s="5">
        <v>39154</v>
      </c>
      <c r="BE2061" s="4" t="s">
        <v>12051</v>
      </c>
      <c r="BF2061" s="4" t="s">
        <v>12052</v>
      </c>
      <c r="BM2061" s="4" t="s">
        <v>97</v>
      </c>
      <c r="BO2061" s="4" t="s">
        <v>97</v>
      </c>
      <c r="BW2061" s="4" t="s">
        <v>12053</v>
      </c>
      <c r="BY2061" s="4" t="s">
        <v>12054</v>
      </c>
      <c r="CA2061" s="6">
        <f>AX2061</f>
        <v>39154</v>
      </c>
      <c r="CB2061" s="7" t="str">
        <f>MID(BF2061,33,4)</f>
        <v>2111</v>
      </c>
    </row>
    <row r="2062" spans="1:80">
      <c r="A2062" s="12">
        <v>2112</v>
      </c>
      <c r="B2062" s="4">
        <v>2918</v>
      </c>
      <c r="C2062" s="4" t="s">
        <v>256</v>
      </c>
      <c r="E2062" s="4" t="s">
        <v>12059</v>
      </c>
      <c r="Y2062" s="4" t="s">
        <v>12060</v>
      </c>
      <c r="AJ2062" s="4" t="s">
        <v>109</v>
      </c>
      <c r="AR2062" s="4">
        <v>1991</v>
      </c>
      <c r="AS2062" s="4" t="s">
        <v>12061</v>
      </c>
      <c r="AU2062" s="5">
        <v>39154</v>
      </c>
      <c r="AX2062" s="5">
        <v>39155</v>
      </c>
      <c r="BE2062" s="4" t="s">
        <v>12062</v>
      </c>
      <c r="BF2062" s="4" t="s">
        <v>12063</v>
      </c>
      <c r="BI2062" s="4" t="s">
        <v>96</v>
      </c>
      <c r="BM2062" s="4" t="s">
        <v>97</v>
      </c>
      <c r="BO2062" s="4" t="s">
        <v>97</v>
      </c>
      <c r="BY2062" s="4" t="s">
        <v>12064</v>
      </c>
      <c r="CA2062" s="6">
        <f>AX2062</f>
        <v>39155</v>
      </c>
      <c r="CB2062" s="7" t="str">
        <f>MID(BF2062,33,4)</f>
        <v>2112</v>
      </c>
    </row>
    <row r="2063" spans="1:80">
      <c r="A2063" s="12">
        <v>2113</v>
      </c>
      <c r="B2063" s="4">
        <v>2920</v>
      </c>
      <c r="C2063" s="4" t="s">
        <v>256</v>
      </c>
      <c r="V2063" s="4" t="s">
        <v>6153</v>
      </c>
      <c r="AS2063" s="4" t="s">
        <v>12065</v>
      </c>
      <c r="AU2063" s="5">
        <v>39154</v>
      </c>
      <c r="AX2063" s="5">
        <v>39155</v>
      </c>
      <c r="BE2063" s="4" t="s">
        <v>12066</v>
      </c>
      <c r="BF2063" s="4" t="s">
        <v>12067</v>
      </c>
      <c r="BM2063" s="4" t="s">
        <v>97</v>
      </c>
      <c r="BO2063" s="4" t="s">
        <v>97</v>
      </c>
      <c r="BW2063" s="4" t="s">
        <v>12068</v>
      </c>
      <c r="BY2063" s="4" t="s">
        <v>12069</v>
      </c>
      <c r="CA2063" s="6">
        <f>AX2063</f>
        <v>39155</v>
      </c>
      <c r="CB2063" s="7" t="str">
        <f>MID(BF2063,33,4)</f>
        <v>2113</v>
      </c>
    </row>
    <row r="2064" spans="1:80">
      <c r="A2064" s="12">
        <v>2114</v>
      </c>
      <c r="B2064" s="4">
        <v>2921</v>
      </c>
      <c r="C2064" s="4" t="s">
        <v>256</v>
      </c>
      <c r="E2064" s="4" t="s">
        <v>12070</v>
      </c>
      <c r="V2064" s="4" t="s">
        <v>554</v>
      </c>
      <c r="AJ2064" s="4" t="s">
        <v>109</v>
      </c>
      <c r="AR2064" s="4">
        <v>1990</v>
      </c>
      <c r="AS2064" s="4" t="s">
        <v>12071</v>
      </c>
      <c r="AU2064" s="5">
        <v>39155</v>
      </c>
      <c r="AX2064" s="5">
        <v>39155</v>
      </c>
      <c r="BE2064" s="4" t="s">
        <v>12072</v>
      </c>
      <c r="BF2064" s="4" t="s">
        <v>12073</v>
      </c>
      <c r="BM2064" s="4" t="s">
        <v>97</v>
      </c>
      <c r="BO2064" s="4" t="s">
        <v>97</v>
      </c>
      <c r="BW2064" s="4" t="s">
        <v>12074</v>
      </c>
      <c r="BY2064" s="4" t="s">
        <v>12075</v>
      </c>
      <c r="CA2064" s="6">
        <f>AX2064</f>
        <v>39155</v>
      </c>
      <c r="CB2064" s="7" t="str">
        <f>MID(BF2064,33,4)</f>
        <v>2114</v>
      </c>
    </row>
    <row r="2065" spans="1:80">
      <c r="A2065" s="12">
        <v>2115</v>
      </c>
      <c r="B2065" s="4">
        <v>2923</v>
      </c>
      <c r="C2065" s="4" t="s">
        <v>256</v>
      </c>
      <c r="E2065" s="4" t="s">
        <v>12076</v>
      </c>
      <c r="AS2065" s="4" t="s">
        <v>12077</v>
      </c>
      <c r="AX2065" s="5">
        <v>39156</v>
      </c>
      <c r="BF2065" s="4" t="s">
        <v>12078</v>
      </c>
      <c r="BM2065" s="4" t="s">
        <v>97</v>
      </c>
      <c r="BO2065" s="4" t="s">
        <v>97</v>
      </c>
      <c r="BY2065" s="4" t="s">
        <v>12079</v>
      </c>
      <c r="CA2065" s="6">
        <f>AX2065</f>
        <v>39156</v>
      </c>
      <c r="CB2065" s="7" t="str">
        <f>MID(BF2065,33,4)</f>
        <v>2115</v>
      </c>
    </row>
    <row r="2066" spans="1:80">
      <c r="A2066" s="12">
        <v>2116</v>
      </c>
      <c r="B2066" s="4">
        <v>2924</v>
      </c>
      <c r="C2066" s="4" t="s">
        <v>256</v>
      </c>
      <c r="E2066" s="4" t="s">
        <v>12080</v>
      </c>
      <c r="AS2066" s="4" t="s">
        <v>12081</v>
      </c>
      <c r="AU2066" s="5">
        <v>39149</v>
      </c>
      <c r="AX2066" s="5">
        <v>39156</v>
      </c>
      <c r="BE2066" s="4" t="s">
        <v>12082</v>
      </c>
      <c r="BF2066" s="4" t="s">
        <v>12083</v>
      </c>
      <c r="BM2066" s="4" t="s">
        <v>97</v>
      </c>
      <c r="BO2066" s="4" t="s">
        <v>97</v>
      </c>
      <c r="BY2066" s="4" t="s">
        <v>12084</v>
      </c>
      <c r="CA2066" s="6">
        <f>AX2066</f>
        <v>39156</v>
      </c>
      <c r="CB2066" s="7" t="str">
        <f>MID(BF2066,33,4)</f>
        <v>2116</v>
      </c>
    </row>
    <row r="2067" spans="1:80">
      <c r="A2067" s="12">
        <v>2117</v>
      </c>
      <c r="B2067" s="4">
        <v>2922</v>
      </c>
      <c r="C2067" s="4" t="s">
        <v>256</v>
      </c>
      <c r="E2067" s="4" t="s">
        <v>12085</v>
      </c>
      <c r="S2067" s="4" t="s">
        <v>85</v>
      </c>
      <c r="V2067" s="4" t="s">
        <v>804</v>
      </c>
      <c r="Y2067" s="4" t="s">
        <v>12086</v>
      </c>
      <c r="AG2067" s="4" t="s">
        <v>2088</v>
      </c>
      <c r="AJ2067" s="4" t="s">
        <v>109</v>
      </c>
      <c r="AO2067" s="4" t="s">
        <v>3649</v>
      </c>
      <c r="AR2067" s="4">
        <v>1992</v>
      </c>
      <c r="AS2067" s="4" t="s">
        <v>12087</v>
      </c>
      <c r="AU2067" s="5">
        <v>39155</v>
      </c>
      <c r="AX2067" s="5">
        <v>39156</v>
      </c>
      <c r="BE2067" s="4" t="s">
        <v>12088</v>
      </c>
      <c r="BF2067" s="4" t="s">
        <v>12089</v>
      </c>
      <c r="BI2067" s="4" t="s">
        <v>12090</v>
      </c>
      <c r="BM2067" s="4" t="s">
        <v>97</v>
      </c>
      <c r="BO2067" s="4" t="s">
        <v>97</v>
      </c>
      <c r="BW2067" s="4" t="s">
        <v>12091</v>
      </c>
      <c r="BY2067" s="4" t="s">
        <v>12086</v>
      </c>
      <c r="CA2067" s="6">
        <f>AX2067</f>
        <v>39156</v>
      </c>
      <c r="CB2067" s="7" t="str">
        <f>MID(BF2067,33,4)</f>
        <v>2117</v>
      </c>
    </row>
    <row r="2068" spans="1:80">
      <c r="A2068" s="12">
        <v>2118</v>
      </c>
      <c r="B2068" s="4">
        <v>2925</v>
      </c>
      <c r="C2068" s="4" t="s">
        <v>256</v>
      </c>
      <c r="E2068" s="4" t="s">
        <v>12092</v>
      </c>
      <c r="S2068" s="4" t="s">
        <v>246</v>
      </c>
      <c r="V2068" s="4" t="s">
        <v>5304</v>
      </c>
      <c r="Y2068" s="4" t="s">
        <v>87</v>
      </c>
      <c r="AD2068" s="4" t="s">
        <v>89</v>
      </c>
      <c r="AG2068" s="4" t="s">
        <v>118</v>
      </c>
      <c r="AJ2068" s="4" t="s">
        <v>91</v>
      </c>
      <c r="AO2068" s="4" t="s">
        <v>250</v>
      </c>
      <c r="AR2068" s="4">
        <v>1991</v>
      </c>
      <c r="AS2068" s="4" t="s">
        <v>12093</v>
      </c>
      <c r="AU2068" s="5">
        <v>39119</v>
      </c>
      <c r="AX2068" s="5">
        <v>39156</v>
      </c>
      <c r="BE2068" s="4" t="s">
        <v>12094</v>
      </c>
      <c r="BF2068" s="4" t="s">
        <v>12095</v>
      </c>
      <c r="BI2068" s="4" t="s">
        <v>96</v>
      </c>
      <c r="BM2068" s="4" t="s">
        <v>97</v>
      </c>
      <c r="BO2068" s="4" t="s">
        <v>97</v>
      </c>
      <c r="BW2068" s="4" t="s">
        <v>12096</v>
      </c>
      <c r="BY2068" s="4" t="s">
        <v>12097</v>
      </c>
      <c r="CA2068" s="6">
        <f>AX2068</f>
        <v>39156</v>
      </c>
      <c r="CB2068" s="7" t="str">
        <f>MID(BF2068,33,4)</f>
        <v>2118</v>
      </c>
    </row>
    <row r="2069" spans="1:80">
      <c r="A2069" s="12">
        <v>2119</v>
      </c>
      <c r="B2069" s="4">
        <v>2926</v>
      </c>
      <c r="C2069" s="4" t="s">
        <v>256</v>
      </c>
      <c r="E2069" s="4" t="s">
        <v>12098</v>
      </c>
      <c r="AG2069" s="4" t="s">
        <v>1812</v>
      </c>
      <c r="AJ2069" s="4" t="s">
        <v>109</v>
      </c>
      <c r="AO2069" s="4" t="s">
        <v>92</v>
      </c>
      <c r="AR2069" s="5">
        <v>32256</v>
      </c>
      <c r="AS2069" s="4" t="s">
        <v>12099</v>
      </c>
      <c r="AU2069" s="5">
        <v>38790</v>
      </c>
      <c r="AX2069" s="5">
        <v>39156</v>
      </c>
      <c r="BF2069" s="4" t="s">
        <v>12100</v>
      </c>
      <c r="BM2069" s="4" t="s">
        <v>97</v>
      </c>
      <c r="BO2069" s="4" t="s">
        <v>97</v>
      </c>
      <c r="BW2069" s="4" t="s">
        <v>12101</v>
      </c>
      <c r="BY2069" s="4" t="s">
        <v>12102</v>
      </c>
      <c r="CA2069" s="6">
        <f>AX2069</f>
        <v>39156</v>
      </c>
      <c r="CB2069" s="7" t="str">
        <f>MID(BF2069,33,4)</f>
        <v>2119</v>
      </c>
    </row>
    <row r="2070" spans="1:80">
      <c r="A2070" s="12">
        <v>2120</v>
      </c>
      <c r="B2070" s="4">
        <v>2927</v>
      </c>
      <c r="C2070" s="4" t="s">
        <v>256</v>
      </c>
      <c r="AS2070" s="4" t="s">
        <v>12103</v>
      </c>
      <c r="AU2070" s="5">
        <v>39155</v>
      </c>
      <c r="AX2070" s="5">
        <v>39156</v>
      </c>
      <c r="BF2070" s="4" t="s">
        <v>12104</v>
      </c>
      <c r="BM2070" s="4" t="s">
        <v>97</v>
      </c>
      <c r="BO2070" s="4" t="s">
        <v>97</v>
      </c>
      <c r="BY2070" s="4" t="s">
        <v>12105</v>
      </c>
      <c r="CA2070" s="6">
        <f>AX2070</f>
        <v>39156</v>
      </c>
      <c r="CB2070" s="7" t="str">
        <f>MID(BF2070,33,4)</f>
        <v>2120</v>
      </c>
    </row>
    <row r="2071" spans="1:80">
      <c r="A2071" s="12">
        <v>2121</v>
      </c>
      <c r="B2071" s="4">
        <v>2928</v>
      </c>
      <c r="C2071" s="4" t="s">
        <v>256</v>
      </c>
      <c r="E2071" s="4" t="s">
        <v>12106</v>
      </c>
      <c r="V2071" s="4" t="s">
        <v>625</v>
      </c>
      <c r="AG2071" s="4" t="s">
        <v>12107</v>
      </c>
      <c r="AJ2071" s="4" t="s">
        <v>109</v>
      </c>
      <c r="AR2071" s="4">
        <v>1991</v>
      </c>
      <c r="AS2071" s="4" t="s">
        <v>12108</v>
      </c>
      <c r="AU2071" s="5">
        <v>39155</v>
      </c>
      <c r="AX2071" s="5">
        <v>39156</v>
      </c>
      <c r="BE2071" s="4" t="s">
        <v>12109</v>
      </c>
      <c r="BF2071" s="4" t="s">
        <v>12110</v>
      </c>
      <c r="BM2071" s="4" t="s">
        <v>97</v>
      </c>
      <c r="BO2071" s="4" t="s">
        <v>97</v>
      </c>
      <c r="BW2071" s="4" t="s">
        <v>12111</v>
      </c>
      <c r="BY2071" s="4" t="s">
        <v>12112</v>
      </c>
      <c r="CA2071" s="6">
        <f>AX2071</f>
        <v>39156</v>
      </c>
      <c r="CB2071" s="7" t="str">
        <f>MID(BF2071,33,4)</f>
        <v>2121</v>
      </c>
    </row>
    <row r="2072" spans="1:80">
      <c r="A2072" s="12">
        <v>2122</v>
      </c>
      <c r="B2072" s="4">
        <v>2929</v>
      </c>
      <c r="C2072" s="4" t="s">
        <v>256</v>
      </c>
      <c r="AS2072" s="4" t="s">
        <v>12113</v>
      </c>
      <c r="AX2072" s="5">
        <v>39156</v>
      </c>
      <c r="BE2072" s="4" t="s">
        <v>12114</v>
      </c>
      <c r="BF2072" s="4" t="s">
        <v>12115</v>
      </c>
      <c r="BM2072" s="4" t="s">
        <v>97</v>
      </c>
      <c r="BO2072" s="4" t="s">
        <v>97</v>
      </c>
      <c r="BY2072" s="4" t="s">
        <v>12116</v>
      </c>
      <c r="CA2072" s="6">
        <f>AX2072</f>
        <v>39156</v>
      </c>
      <c r="CB2072" s="7" t="str">
        <f>MID(BF2072,33,4)</f>
        <v>2122</v>
      </c>
    </row>
    <row r="2073" spans="1:80">
      <c r="A2073" s="12">
        <v>2123</v>
      </c>
      <c r="B2073" s="4">
        <v>2931</v>
      </c>
      <c r="C2073" s="4" t="s">
        <v>256</v>
      </c>
      <c r="AS2073" s="4" t="s">
        <v>12117</v>
      </c>
      <c r="AX2073" s="5">
        <v>39156</v>
      </c>
      <c r="BF2073" s="4" t="s">
        <v>12118</v>
      </c>
      <c r="BM2073" s="4" t="s">
        <v>97</v>
      </c>
      <c r="BO2073" s="4" t="s">
        <v>97</v>
      </c>
      <c r="BY2073" s="4" t="s">
        <v>12119</v>
      </c>
      <c r="CA2073" s="6">
        <f>AX2073</f>
        <v>39156</v>
      </c>
      <c r="CB2073" s="7" t="str">
        <f>MID(BF2073,33,4)</f>
        <v>2123</v>
      </c>
    </row>
    <row r="2074" spans="1:80">
      <c r="A2074" s="12">
        <v>2124</v>
      </c>
      <c r="B2074" s="4">
        <v>2932</v>
      </c>
      <c r="C2074" s="4" t="s">
        <v>256</v>
      </c>
      <c r="E2074" s="4" t="s">
        <v>12120</v>
      </c>
      <c r="S2074" s="4" t="s">
        <v>12121</v>
      </c>
      <c r="V2074" s="4" t="s">
        <v>625</v>
      </c>
      <c r="Y2074" s="4" t="s">
        <v>2222</v>
      </c>
      <c r="AD2074" s="4" t="s">
        <v>12122</v>
      </c>
      <c r="AG2074" s="4" t="s">
        <v>118</v>
      </c>
      <c r="AJ2074" s="4" t="s">
        <v>109</v>
      </c>
      <c r="AO2074" s="4" t="s">
        <v>110</v>
      </c>
      <c r="AR2074" s="4">
        <v>1990</v>
      </c>
      <c r="AS2074" s="4" t="s">
        <v>12123</v>
      </c>
      <c r="AU2074" s="5">
        <v>39156</v>
      </c>
      <c r="AX2074" s="5">
        <v>39156</v>
      </c>
      <c r="BF2074" s="4" t="s">
        <v>12124</v>
      </c>
      <c r="BM2074" s="4" t="s">
        <v>97</v>
      </c>
      <c r="BO2074" s="4" t="s">
        <v>97</v>
      </c>
      <c r="BW2074" s="4" t="s">
        <v>12125</v>
      </c>
      <c r="BY2074" s="4" t="s">
        <v>12126</v>
      </c>
      <c r="CA2074" s="6">
        <f>AX2074</f>
        <v>39156</v>
      </c>
      <c r="CB2074" s="7" t="str">
        <f>MID(BF2074,33,4)</f>
        <v>2124</v>
      </c>
    </row>
    <row r="2075" spans="1:80">
      <c r="A2075" s="12">
        <v>2125</v>
      </c>
      <c r="B2075" s="4">
        <v>2934</v>
      </c>
      <c r="C2075" s="4" t="s">
        <v>256</v>
      </c>
      <c r="E2075" s="4" t="s">
        <v>12127</v>
      </c>
      <c r="AJ2075" s="4" t="s">
        <v>129</v>
      </c>
      <c r="AR2075" s="4">
        <v>1990</v>
      </c>
      <c r="AS2075" s="4" t="s">
        <v>12128</v>
      </c>
      <c r="AU2075" s="5">
        <v>39140</v>
      </c>
      <c r="AX2075" s="5">
        <v>39156</v>
      </c>
      <c r="BE2075" s="4" t="s">
        <v>12129</v>
      </c>
      <c r="BF2075" s="4" t="s">
        <v>12130</v>
      </c>
      <c r="BM2075" s="4" t="s">
        <v>97</v>
      </c>
      <c r="BO2075" s="4" t="s">
        <v>97</v>
      </c>
      <c r="BY2075" s="4" t="s">
        <v>12131</v>
      </c>
      <c r="CA2075" s="6">
        <f>AX2075</f>
        <v>39156</v>
      </c>
      <c r="CB2075" s="7" t="str">
        <f>MID(BF2075,33,4)</f>
        <v>2125</v>
      </c>
    </row>
    <row r="2076" spans="1:80">
      <c r="A2076" s="12">
        <v>2126</v>
      </c>
      <c r="B2076" s="4">
        <v>2935</v>
      </c>
      <c r="C2076" s="4" t="s">
        <v>256</v>
      </c>
      <c r="E2076" s="4" t="s">
        <v>12132</v>
      </c>
      <c r="S2076" s="4" t="s">
        <v>85</v>
      </c>
      <c r="V2076" s="4" t="s">
        <v>6153</v>
      </c>
      <c r="AD2076" s="4" t="s">
        <v>89</v>
      </c>
      <c r="AG2076" s="4" t="s">
        <v>483</v>
      </c>
      <c r="AJ2076" s="4" t="s">
        <v>119</v>
      </c>
      <c r="AO2076" s="4" t="s">
        <v>157</v>
      </c>
      <c r="AR2076" s="4">
        <v>1993</v>
      </c>
      <c r="AS2076" s="4" t="s">
        <v>12133</v>
      </c>
      <c r="AU2076" s="5">
        <v>39115</v>
      </c>
      <c r="AX2076" s="5">
        <v>39156</v>
      </c>
      <c r="BE2076" s="4" t="s">
        <v>12134</v>
      </c>
      <c r="BF2076" s="4" t="s">
        <v>12135</v>
      </c>
      <c r="BI2076" s="4" t="s">
        <v>96</v>
      </c>
      <c r="BM2076" s="4" t="s">
        <v>864</v>
      </c>
      <c r="BO2076" s="4" t="s">
        <v>864</v>
      </c>
      <c r="BW2076" s="4" t="s">
        <v>12136</v>
      </c>
      <c r="BY2076" s="4" t="s">
        <v>12137</v>
      </c>
      <c r="CA2076" s="6">
        <f>AX2076</f>
        <v>39156</v>
      </c>
      <c r="CB2076" s="7" t="str">
        <f>MID(BF2076,33,4)</f>
        <v>2126</v>
      </c>
    </row>
    <row r="2077" spans="1:80">
      <c r="A2077" s="12">
        <v>2127</v>
      </c>
      <c r="B2077" s="4">
        <v>2941</v>
      </c>
      <c r="C2077" s="4" t="s">
        <v>256</v>
      </c>
      <c r="E2077" s="4" t="s">
        <v>12138</v>
      </c>
      <c r="AG2077" s="4" t="s">
        <v>1812</v>
      </c>
      <c r="AJ2077" s="4" t="s">
        <v>91</v>
      </c>
      <c r="AO2077" s="4" t="s">
        <v>157</v>
      </c>
      <c r="AR2077" s="5">
        <v>31127</v>
      </c>
      <c r="AS2077" s="4" t="s">
        <v>12139</v>
      </c>
      <c r="AX2077" s="5">
        <v>39156</v>
      </c>
      <c r="BF2077" s="4" t="s">
        <v>12140</v>
      </c>
      <c r="BM2077" s="4" t="s">
        <v>97</v>
      </c>
      <c r="BO2077" s="4" t="s">
        <v>97</v>
      </c>
      <c r="BY2077" s="4" t="s">
        <v>12141</v>
      </c>
      <c r="CA2077" s="6">
        <f>AX2077</f>
        <v>39156</v>
      </c>
      <c r="CB2077" s="7" t="str">
        <f>MID(BF2077,33,4)</f>
        <v>2127</v>
      </c>
    </row>
    <row r="2078" spans="1:80">
      <c r="A2078" s="12">
        <v>2128</v>
      </c>
      <c r="B2078" s="4">
        <v>2940</v>
      </c>
      <c r="C2078" s="4" t="s">
        <v>256</v>
      </c>
      <c r="E2078" s="4" t="s">
        <v>12142</v>
      </c>
      <c r="V2078" s="4" t="s">
        <v>6153</v>
      </c>
      <c r="AJ2078" s="4" t="s">
        <v>109</v>
      </c>
      <c r="AR2078" s="4">
        <v>1991</v>
      </c>
      <c r="AS2078" s="4" t="s">
        <v>12143</v>
      </c>
      <c r="AU2078" s="5">
        <v>39151</v>
      </c>
      <c r="AX2078" s="5">
        <v>39156</v>
      </c>
      <c r="BE2078" s="4" t="s">
        <v>12144</v>
      </c>
      <c r="BF2078" s="4" t="s">
        <v>12145</v>
      </c>
      <c r="BM2078" s="4" t="s">
        <v>97</v>
      </c>
      <c r="BO2078" s="4" t="s">
        <v>97</v>
      </c>
      <c r="BW2078" s="4" t="s">
        <v>12146</v>
      </c>
      <c r="BY2078" s="4" t="s">
        <v>12147</v>
      </c>
      <c r="CA2078" s="6">
        <f>AX2078</f>
        <v>39156</v>
      </c>
      <c r="CB2078" s="7" t="str">
        <f>MID(BF2078,33,4)</f>
        <v>2128</v>
      </c>
    </row>
    <row r="2079" spans="1:80">
      <c r="A2079" s="12">
        <v>2129</v>
      </c>
      <c r="B2079" s="4">
        <v>2938</v>
      </c>
      <c r="C2079" s="4" t="s">
        <v>256</v>
      </c>
      <c r="E2079" s="4" t="s">
        <v>12148</v>
      </c>
      <c r="V2079" s="4" t="s">
        <v>6022</v>
      </c>
      <c r="AA2079" s="4" t="s">
        <v>12149</v>
      </c>
      <c r="AJ2079" s="4" t="s">
        <v>109</v>
      </c>
      <c r="AO2079" s="4" t="s">
        <v>110</v>
      </c>
      <c r="AR2079" s="4">
        <v>1991</v>
      </c>
      <c r="AS2079" s="4" t="s">
        <v>12150</v>
      </c>
      <c r="AU2079" s="5">
        <v>39155</v>
      </c>
      <c r="AX2079" s="5">
        <v>39156</v>
      </c>
      <c r="BF2079" s="4" t="s">
        <v>12151</v>
      </c>
      <c r="BI2079" s="4" t="s">
        <v>1669</v>
      </c>
      <c r="BM2079" s="4" t="s">
        <v>97</v>
      </c>
      <c r="BO2079" s="4" t="s">
        <v>97</v>
      </c>
      <c r="BY2079" s="4" t="s">
        <v>12152</v>
      </c>
      <c r="CA2079" s="6">
        <f>AX2079</f>
        <v>39156</v>
      </c>
      <c r="CB2079" s="7" t="str">
        <f>MID(BF2079,33,4)</f>
        <v>2129</v>
      </c>
    </row>
    <row r="2080" spans="1:80">
      <c r="A2080" s="12">
        <v>2130</v>
      </c>
      <c r="B2080" s="4">
        <v>2943</v>
      </c>
      <c r="C2080" s="4" t="s">
        <v>256</v>
      </c>
      <c r="E2080" s="4" t="s">
        <v>12172</v>
      </c>
      <c r="AT2080" s="4" t="s">
        <v>12173</v>
      </c>
      <c r="AX2080" s="5">
        <v>39168</v>
      </c>
      <c r="AY2080" s="5">
        <v>39168</v>
      </c>
      <c r="BF2080" s="4" t="s">
        <v>12174</v>
      </c>
      <c r="BG2080" s="4" t="s">
        <v>12174</v>
      </c>
      <c r="BM2080" s="4" t="s">
        <v>97</v>
      </c>
      <c r="BO2080" s="4" t="s">
        <v>97</v>
      </c>
      <c r="BW2080" s="4" t="s">
        <v>12175</v>
      </c>
      <c r="BY2080" s="4" t="s">
        <v>12176</v>
      </c>
      <c r="CA2080" s="6">
        <f>AX2080</f>
        <v>39168</v>
      </c>
      <c r="CB2080" s="7" t="str">
        <f>MID(BF2080,33,4)</f>
        <v>2130</v>
      </c>
    </row>
    <row r="2081" spans="1:80">
      <c r="A2081" s="12">
        <v>2131</v>
      </c>
      <c r="B2081" s="4">
        <v>2944</v>
      </c>
      <c r="C2081" s="4" t="s">
        <v>256</v>
      </c>
      <c r="E2081" s="4" t="s">
        <v>12153</v>
      </c>
      <c r="V2081" s="4" t="s">
        <v>7386</v>
      </c>
      <c r="Y2081" s="4" t="s">
        <v>87</v>
      </c>
      <c r="AD2081" s="4" t="s">
        <v>5225</v>
      </c>
      <c r="AG2081" s="4" t="s">
        <v>12154</v>
      </c>
      <c r="AJ2081" s="4" t="s">
        <v>109</v>
      </c>
      <c r="AO2081" s="4" t="s">
        <v>92</v>
      </c>
      <c r="AR2081" s="4">
        <v>1943</v>
      </c>
      <c r="AS2081" s="4" t="s">
        <v>12155</v>
      </c>
      <c r="AU2081" s="5">
        <v>39087</v>
      </c>
      <c r="AX2081" s="5">
        <v>39168</v>
      </c>
      <c r="BE2081" s="4" t="s">
        <v>12156</v>
      </c>
      <c r="BF2081" s="4" t="s">
        <v>12157</v>
      </c>
      <c r="BM2081" s="4" t="s">
        <v>97</v>
      </c>
      <c r="BO2081" s="4" t="s">
        <v>97</v>
      </c>
      <c r="BW2081" s="4" t="s">
        <v>12158</v>
      </c>
      <c r="BY2081" s="4" t="s">
        <v>12159</v>
      </c>
      <c r="CA2081" s="6">
        <f>AX2081</f>
        <v>39168</v>
      </c>
      <c r="CB2081" s="7" t="str">
        <f>MID(BF2081,33,4)</f>
        <v>2131</v>
      </c>
    </row>
    <row r="2082" spans="1:80">
      <c r="A2082" s="12">
        <v>2132</v>
      </c>
      <c r="B2082" s="4">
        <v>2945</v>
      </c>
      <c r="C2082" s="4" t="s">
        <v>256</v>
      </c>
      <c r="T2082" s="4" t="s">
        <v>6153</v>
      </c>
      <c r="W2082" s="4" t="s">
        <v>87</v>
      </c>
      <c r="AB2082" s="4" t="s">
        <v>89</v>
      </c>
      <c r="AE2082" s="4" t="s">
        <v>1735</v>
      </c>
      <c r="AH2082" s="4" t="s">
        <v>109</v>
      </c>
      <c r="AK2082" s="4" t="s">
        <v>12160</v>
      </c>
      <c r="AM2082" s="4" t="s">
        <v>157</v>
      </c>
      <c r="AP2082" s="4">
        <v>1986</v>
      </c>
      <c r="AS2082" s="4" t="s">
        <v>12161</v>
      </c>
      <c r="AX2082" s="5">
        <v>39168</v>
      </c>
      <c r="BF2082" s="4" t="s">
        <v>12162</v>
      </c>
      <c r="BM2082" s="4" t="s">
        <v>97</v>
      </c>
      <c r="BO2082" s="4" t="s">
        <v>97</v>
      </c>
      <c r="BU2082" s="4" t="s">
        <v>12163</v>
      </c>
      <c r="BW2082" s="4" t="s">
        <v>12164</v>
      </c>
      <c r="BY2082" s="4" t="s">
        <v>12165</v>
      </c>
      <c r="CA2082" s="6">
        <f>AX2082</f>
        <v>39168</v>
      </c>
      <c r="CB2082" s="7" t="str">
        <f>MID(BF2082,33,4)</f>
        <v>2132</v>
      </c>
    </row>
    <row r="2083" spans="1:80">
      <c r="A2083" s="12">
        <v>2133</v>
      </c>
      <c r="B2083" s="4">
        <v>2946</v>
      </c>
      <c r="C2083" s="4" t="s">
        <v>256</v>
      </c>
      <c r="E2083" s="4" t="s">
        <v>12166</v>
      </c>
      <c r="S2083" s="4" t="s">
        <v>246</v>
      </c>
      <c r="V2083" s="4" t="s">
        <v>625</v>
      </c>
      <c r="Y2083" s="4" t="s">
        <v>6494</v>
      </c>
      <c r="AD2083" s="4" t="s">
        <v>89</v>
      </c>
      <c r="AG2083" s="4" t="s">
        <v>1812</v>
      </c>
      <c r="AJ2083" s="4" t="s">
        <v>109</v>
      </c>
      <c r="AO2083" s="4" t="s">
        <v>92</v>
      </c>
      <c r="AR2083" s="4">
        <v>1956</v>
      </c>
      <c r="AS2083" s="4" t="s">
        <v>12167</v>
      </c>
      <c r="AU2083" s="5">
        <v>39102</v>
      </c>
      <c r="AX2083" s="5">
        <v>39168</v>
      </c>
      <c r="BE2083" s="4" t="s">
        <v>12168</v>
      </c>
      <c r="BF2083" s="4" t="s">
        <v>12169</v>
      </c>
      <c r="BM2083" s="4" t="s">
        <v>97</v>
      </c>
      <c r="BO2083" s="4" t="s">
        <v>97</v>
      </c>
      <c r="BW2083" s="4" t="s">
        <v>12170</v>
      </c>
      <c r="BY2083" s="4" t="s">
        <v>12171</v>
      </c>
      <c r="CA2083" s="6">
        <f>AX2083</f>
        <v>39168</v>
      </c>
      <c r="CB2083" s="7" t="str">
        <f>MID(BF2083,33,4)</f>
        <v>2133</v>
      </c>
    </row>
    <row r="2084" spans="1:80">
      <c r="A2084" s="12">
        <v>2134</v>
      </c>
      <c r="B2084" s="4">
        <v>2947</v>
      </c>
      <c r="C2084" s="4" t="s">
        <v>256</v>
      </c>
      <c r="E2084" s="4" t="s">
        <v>12177</v>
      </c>
      <c r="S2084" s="4" t="s">
        <v>85</v>
      </c>
      <c r="V2084" s="4" t="s">
        <v>625</v>
      </c>
      <c r="Y2084" s="4" t="s">
        <v>12178</v>
      </c>
      <c r="AD2084" s="4" t="s">
        <v>557</v>
      </c>
      <c r="AG2084" s="4" t="s">
        <v>2864</v>
      </c>
      <c r="AJ2084" s="4" t="s">
        <v>109</v>
      </c>
      <c r="AO2084" s="4" t="s">
        <v>92</v>
      </c>
      <c r="AR2084" s="4">
        <v>1990</v>
      </c>
      <c r="AS2084" s="4" t="s">
        <v>12179</v>
      </c>
      <c r="AU2084" s="5">
        <v>39169</v>
      </c>
      <c r="AX2084" s="5">
        <v>39169</v>
      </c>
      <c r="BF2084" s="4" t="s">
        <v>12180</v>
      </c>
      <c r="BI2084" s="4" t="s">
        <v>96</v>
      </c>
      <c r="BM2084" s="4" t="s">
        <v>97</v>
      </c>
      <c r="BO2084" s="4" t="s">
        <v>97</v>
      </c>
      <c r="BY2084" s="4" t="s">
        <v>12181</v>
      </c>
      <c r="CA2084" s="6">
        <f>AX2084</f>
        <v>39169</v>
      </c>
      <c r="CB2084" s="7" t="str">
        <f>MID(BF2084,33,4)</f>
        <v>2134</v>
      </c>
    </row>
    <row r="2085" spans="1:80">
      <c r="A2085" s="12">
        <v>2135</v>
      </c>
      <c r="B2085" s="4">
        <v>2948</v>
      </c>
      <c r="C2085" s="4" t="s">
        <v>256</v>
      </c>
      <c r="E2085" s="4" t="s">
        <v>12182</v>
      </c>
      <c r="S2085" s="4" t="s">
        <v>155</v>
      </c>
      <c r="V2085" s="4" t="s">
        <v>117</v>
      </c>
      <c r="AJ2085" s="4" t="s">
        <v>109</v>
      </c>
      <c r="AR2085" s="4">
        <v>1983</v>
      </c>
      <c r="AS2085" s="4" t="s">
        <v>12183</v>
      </c>
      <c r="AU2085" s="4" t="s">
        <v>11344</v>
      </c>
      <c r="AX2085" s="5">
        <v>39172</v>
      </c>
      <c r="BE2085" s="4" t="s">
        <v>12184</v>
      </c>
      <c r="BF2085" s="4" t="s">
        <v>12185</v>
      </c>
      <c r="BM2085" s="4" t="s">
        <v>97</v>
      </c>
      <c r="BO2085" s="4" t="s">
        <v>97</v>
      </c>
      <c r="BW2085" s="4" t="s">
        <v>12186</v>
      </c>
      <c r="BY2085" s="4" t="s">
        <v>12187</v>
      </c>
      <c r="CA2085" s="6">
        <f>AX2085</f>
        <v>39172</v>
      </c>
      <c r="CB2085" s="7" t="str">
        <f>MID(BF2085,33,4)</f>
        <v>2135</v>
      </c>
    </row>
    <row r="2086" spans="1:80">
      <c r="A2086" s="12">
        <v>2136</v>
      </c>
      <c r="B2086" s="4">
        <v>2949</v>
      </c>
      <c r="C2086" s="4" t="s">
        <v>256</v>
      </c>
      <c r="E2086" s="4" t="s">
        <v>12188</v>
      </c>
      <c r="P2086" s="4" t="s">
        <v>104</v>
      </c>
      <c r="S2086" s="4" t="s">
        <v>85</v>
      </c>
      <c r="V2086" s="4" t="s">
        <v>86</v>
      </c>
      <c r="AJ2086" s="4" t="s">
        <v>91</v>
      </c>
      <c r="AR2086" s="4">
        <v>1987</v>
      </c>
      <c r="AS2086" s="4" t="s">
        <v>12189</v>
      </c>
      <c r="AU2086" s="5">
        <v>38987</v>
      </c>
      <c r="AX2086" s="5">
        <v>39172</v>
      </c>
      <c r="BE2086" s="4" t="s">
        <v>12190</v>
      </c>
      <c r="BF2086" s="4" t="s">
        <v>12191</v>
      </c>
      <c r="BM2086" s="4" t="s">
        <v>97</v>
      </c>
      <c r="BO2086" s="4" t="s">
        <v>97</v>
      </c>
      <c r="BW2086" s="4" t="s">
        <v>12192</v>
      </c>
      <c r="BY2086" s="4" t="s">
        <v>12193</v>
      </c>
      <c r="CA2086" s="6">
        <f>AX2086</f>
        <v>39172</v>
      </c>
      <c r="CB2086" s="7" t="str">
        <f>MID(BF2086,33,4)</f>
        <v>2136</v>
      </c>
    </row>
    <row r="2087" spans="1:80">
      <c r="A2087" s="12">
        <v>2137</v>
      </c>
      <c r="B2087" s="4">
        <v>2950</v>
      </c>
      <c r="C2087" s="4" t="s">
        <v>256</v>
      </c>
      <c r="E2087" s="4" t="s">
        <v>9500</v>
      </c>
      <c r="P2087" s="4" t="s">
        <v>104</v>
      </c>
      <c r="S2087" s="4" t="s">
        <v>1470</v>
      </c>
      <c r="V2087" s="4" t="s">
        <v>247</v>
      </c>
      <c r="AJ2087" s="4" t="s">
        <v>109</v>
      </c>
      <c r="AR2087" s="4">
        <v>1971</v>
      </c>
      <c r="AS2087" s="4" t="s">
        <v>12194</v>
      </c>
      <c r="AU2087" s="4" t="s">
        <v>9821</v>
      </c>
      <c r="AX2087" s="5">
        <v>39172</v>
      </c>
      <c r="BE2087" s="4" t="s">
        <v>12195</v>
      </c>
      <c r="BF2087" s="4" t="s">
        <v>12196</v>
      </c>
      <c r="BM2087" s="4" t="s">
        <v>97</v>
      </c>
      <c r="BO2087" s="4" t="s">
        <v>97</v>
      </c>
      <c r="BW2087" s="4" t="s">
        <v>12197</v>
      </c>
      <c r="BY2087" s="4" t="s">
        <v>12198</v>
      </c>
      <c r="CA2087" s="6">
        <f>AX2087</f>
        <v>39172</v>
      </c>
      <c r="CB2087" s="7" t="str">
        <f>MID(BF2087,33,4)</f>
        <v>2137</v>
      </c>
    </row>
    <row r="2088" spans="1:80">
      <c r="A2088" s="12">
        <v>2138</v>
      </c>
      <c r="B2088" s="4">
        <v>2863</v>
      </c>
      <c r="C2088" s="4" t="s">
        <v>256</v>
      </c>
      <c r="E2088" s="4" t="s">
        <v>12199</v>
      </c>
      <c r="J2088" s="4" t="s">
        <v>12200</v>
      </c>
      <c r="S2088" s="4" t="s">
        <v>85</v>
      </c>
      <c r="V2088" s="4" t="s">
        <v>6022</v>
      </c>
      <c r="Y2088" s="4" t="s">
        <v>12201</v>
      </c>
      <c r="AD2088" s="4" t="s">
        <v>89</v>
      </c>
      <c r="AJ2088" s="4" t="s">
        <v>109</v>
      </c>
      <c r="AR2088" s="4">
        <v>1989</v>
      </c>
      <c r="AS2088" s="4" t="s">
        <v>12202</v>
      </c>
      <c r="AU2088" s="5">
        <v>39127</v>
      </c>
      <c r="AX2088" s="5">
        <v>39175</v>
      </c>
      <c r="BE2088" s="4" t="s">
        <v>12203</v>
      </c>
      <c r="BF2088" s="4" t="s">
        <v>12204</v>
      </c>
      <c r="BI2088" s="4" t="s">
        <v>96</v>
      </c>
      <c r="BM2088" s="4" t="s">
        <v>97</v>
      </c>
      <c r="BO2088" s="4" t="s">
        <v>97</v>
      </c>
      <c r="BW2088" s="4" t="s">
        <v>12205</v>
      </c>
      <c r="BY2088" s="4" t="s">
        <v>12206</v>
      </c>
      <c r="CA2088" s="6">
        <f>AX2088</f>
        <v>39175</v>
      </c>
      <c r="CB2088" s="7" t="str">
        <f>MID(BF2088,33,4)</f>
        <v>2138</v>
      </c>
    </row>
    <row r="2089" spans="1:80">
      <c r="A2089" s="12">
        <v>2139</v>
      </c>
      <c r="B2089" s="4">
        <v>2951</v>
      </c>
      <c r="C2089" s="4" t="s">
        <v>256</v>
      </c>
      <c r="E2089" s="4" t="s">
        <v>12207</v>
      </c>
      <c r="J2089" s="4" t="s">
        <v>12208</v>
      </c>
      <c r="P2089" s="4" t="s">
        <v>104</v>
      </c>
      <c r="S2089" s="4" t="s">
        <v>246</v>
      </c>
      <c r="V2089" s="4" t="s">
        <v>625</v>
      </c>
      <c r="Y2089" s="4" t="s">
        <v>87</v>
      </c>
      <c r="AA2089" s="4" t="s">
        <v>12209</v>
      </c>
      <c r="AD2089" s="4" t="s">
        <v>394</v>
      </c>
      <c r="AJ2089" s="4" t="s">
        <v>109</v>
      </c>
      <c r="AR2089" s="4">
        <v>1978</v>
      </c>
      <c r="AS2089" s="4" t="s">
        <v>12210</v>
      </c>
      <c r="AU2089" s="5">
        <v>39172</v>
      </c>
      <c r="AX2089" s="5">
        <v>39175</v>
      </c>
      <c r="BE2089" s="4" t="s">
        <v>12211</v>
      </c>
      <c r="BF2089" s="4" t="s">
        <v>12212</v>
      </c>
      <c r="BI2089" s="4" t="s">
        <v>96</v>
      </c>
      <c r="BM2089" s="4" t="s">
        <v>97</v>
      </c>
      <c r="BO2089" s="4" t="s">
        <v>97</v>
      </c>
      <c r="BW2089" s="4" t="s">
        <v>12213</v>
      </c>
      <c r="BY2089" s="4" t="s">
        <v>12214</v>
      </c>
      <c r="CA2089" s="6">
        <f>AX2089</f>
        <v>39175</v>
      </c>
      <c r="CB2089" s="7" t="str">
        <f>MID(BF2089,33,4)</f>
        <v>2139</v>
      </c>
    </row>
    <row r="2090" spans="1:80">
      <c r="A2090" s="12">
        <v>2140</v>
      </c>
      <c r="B2090" s="4">
        <v>2864</v>
      </c>
      <c r="C2090" s="4" t="s">
        <v>256</v>
      </c>
      <c r="E2090" s="4" t="s">
        <v>12215</v>
      </c>
      <c r="J2090" s="4" t="s">
        <v>12200</v>
      </c>
      <c r="S2090" s="4" t="s">
        <v>85</v>
      </c>
      <c r="V2090" s="4" t="s">
        <v>86</v>
      </c>
      <c r="Y2090" s="4" t="s">
        <v>12201</v>
      </c>
      <c r="AD2090" s="4" t="s">
        <v>12216</v>
      </c>
      <c r="AG2090" s="4" t="s">
        <v>10231</v>
      </c>
      <c r="AJ2090" s="4" t="s">
        <v>91</v>
      </c>
      <c r="AO2090" s="4" t="s">
        <v>157</v>
      </c>
      <c r="AR2090" s="4">
        <v>1988</v>
      </c>
      <c r="AS2090" s="4" t="s">
        <v>12217</v>
      </c>
      <c r="AU2090" s="5">
        <v>39127</v>
      </c>
      <c r="AX2090" s="5">
        <v>39175</v>
      </c>
      <c r="BE2090" s="5" t="s">
        <v>12218</v>
      </c>
      <c r="BF2090" s="4" t="s">
        <v>12219</v>
      </c>
      <c r="BI2090" s="4" t="s">
        <v>96</v>
      </c>
      <c r="BM2090" s="4" t="s">
        <v>97</v>
      </c>
      <c r="BO2090" s="4" t="s">
        <v>97</v>
      </c>
      <c r="BW2090" s="4" t="s">
        <v>12220</v>
      </c>
      <c r="BY2090" s="4" t="s">
        <v>12221</v>
      </c>
      <c r="CA2090" s="6">
        <f>AX2090</f>
        <v>39175</v>
      </c>
      <c r="CB2090" s="7" t="str">
        <f>MID(BF2090,33,4)</f>
        <v>2140</v>
      </c>
    </row>
    <row r="2091" spans="1:80">
      <c r="A2091" s="12">
        <v>2141</v>
      </c>
      <c r="B2091" s="4">
        <v>2865</v>
      </c>
      <c r="C2091" s="4" t="s">
        <v>256</v>
      </c>
      <c r="E2091" s="4" t="s">
        <v>12222</v>
      </c>
      <c r="J2091" s="4" t="s">
        <v>12200</v>
      </c>
      <c r="S2091" s="4" t="s">
        <v>85</v>
      </c>
      <c r="V2091" s="4" t="s">
        <v>6022</v>
      </c>
      <c r="Y2091" s="4" t="s">
        <v>12201</v>
      </c>
      <c r="AD2091" s="4" t="s">
        <v>89</v>
      </c>
      <c r="AJ2091" s="4" t="s">
        <v>109</v>
      </c>
      <c r="AR2091" s="5">
        <v>31523</v>
      </c>
      <c r="AS2091" s="4" t="s">
        <v>12223</v>
      </c>
      <c r="AU2091" s="5">
        <v>39127</v>
      </c>
      <c r="AX2091" s="5">
        <v>39175</v>
      </c>
      <c r="BE2091" s="4" t="s">
        <v>12224</v>
      </c>
      <c r="BF2091" s="4" t="s">
        <v>12225</v>
      </c>
      <c r="BI2091" s="4" t="s">
        <v>96</v>
      </c>
      <c r="BM2091" s="4" t="s">
        <v>97</v>
      </c>
      <c r="BO2091" s="4" t="s">
        <v>97</v>
      </c>
      <c r="BW2091" s="4" t="s">
        <v>12226</v>
      </c>
      <c r="BY2091" s="4" t="s">
        <v>12227</v>
      </c>
      <c r="CA2091" s="6">
        <f>AX2091</f>
        <v>39175</v>
      </c>
      <c r="CB2091" s="7" t="str">
        <f>MID(BF2091,33,4)</f>
        <v>2141</v>
      </c>
    </row>
    <row r="2092" spans="1:80">
      <c r="A2092" s="12">
        <v>2142</v>
      </c>
      <c r="B2092" s="4">
        <v>2867</v>
      </c>
      <c r="C2092" s="4" t="s">
        <v>256</v>
      </c>
      <c r="E2092" s="4" t="s">
        <v>12228</v>
      </c>
      <c r="J2092" s="4" t="s">
        <v>12200</v>
      </c>
      <c r="S2092" s="4" t="s">
        <v>85</v>
      </c>
      <c r="V2092" s="4" t="s">
        <v>2481</v>
      </c>
      <c r="Y2092" s="4" t="s">
        <v>12201</v>
      </c>
      <c r="AD2092" s="4" t="s">
        <v>89</v>
      </c>
      <c r="AG2092" s="4" t="s">
        <v>90</v>
      </c>
      <c r="AJ2092" s="4" t="s">
        <v>91</v>
      </c>
      <c r="AO2092" s="4" t="s">
        <v>157</v>
      </c>
      <c r="AR2092" s="4">
        <v>1989</v>
      </c>
      <c r="AS2092" s="4" t="s">
        <v>12229</v>
      </c>
      <c r="AU2092" s="5">
        <v>39128</v>
      </c>
      <c r="AX2092" s="5">
        <v>39175</v>
      </c>
      <c r="BE2092" s="4" t="s">
        <v>12230</v>
      </c>
      <c r="BF2092" s="4" t="s">
        <v>12231</v>
      </c>
      <c r="BI2092" s="4" t="s">
        <v>96</v>
      </c>
      <c r="BM2092" s="4" t="s">
        <v>97</v>
      </c>
      <c r="BO2092" s="4" t="s">
        <v>97</v>
      </c>
      <c r="BW2092" s="4" t="s">
        <v>12232</v>
      </c>
      <c r="BY2092" s="4" t="s">
        <v>12233</v>
      </c>
      <c r="CA2092" s="6">
        <f>AX2092</f>
        <v>39175</v>
      </c>
      <c r="CB2092" s="7" t="str">
        <f>MID(BF2092,33,4)</f>
        <v>2142</v>
      </c>
    </row>
    <row r="2093" spans="1:80">
      <c r="A2093" s="12">
        <v>2143</v>
      </c>
      <c r="B2093" s="4">
        <v>2874</v>
      </c>
      <c r="C2093" s="4" t="s">
        <v>256</v>
      </c>
      <c r="E2093" s="4" t="s">
        <v>12234</v>
      </c>
      <c r="J2093" s="4" t="s">
        <v>12200</v>
      </c>
      <c r="S2093" s="4" t="s">
        <v>85</v>
      </c>
      <c r="V2093" s="4" t="s">
        <v>6022</v>
      </c>
      <c r="Y2093" s="4" t="s">
        <v>12235</v>
      </c>
      <c r="AA2093" s="4" t="s">
        <v>12236</v>
      </c>
      <c r="AD2093" s="4" t="s">
        <v>89</v>
      </c>
      <c r="AJ2093" s="4" t="s">
        <v>109</v>
      </c>
      <c r="AO2093" s="4" t="s">
        <v>157</v>
      </c>
      <c r="AR2093" s="4">
        <v>1988</v>
      </c>
      <c r="AS2093" s="4" t="s">
        <v>12237</v>
      </c>
      <c r="AU2093" s="5">
        <v>39129</v>
      </c>
      <c r="AX2093" s="5">
        <v>39175</v>
      </c>
      <c r="BE2093" s="4" t="s">
        <v>12238</v>
      </c>
      <c r="BF2093" s="4" t="s">
        <v>12239</v>
      </c>
      <c r="BI2093" s="4" t="s">
        <v>96</v>
      </c>
      <c r="BM2093" s="4" t="s">
        <v>97</v>
      </c>
      <c r="BO2093" s="4" t="s">
        <v>97</v>
      </c>
      <c r="BW2093" s="4" t="s">
        <v>12240</v>
      </c>
      <c r="BY2093" s="4" t="s">
        <v>12241</v>
      </c>
      <c r="CA2093" s="6">
        <f>AX2093</f>
        <v>39175</v>
      </c>
      <c r="CB2093" s="7" t="str">
        <f>MID(BF2093,33,4)</f>
        <v>2143</v>
      </c>
    </row>
    <row r="2094" spans="1:80">
      <c r="A2094" s="12">
        <v>2144</v>
      </c>
      <c r="B2094" s="4">
        <v>2955</v>
      </c>
      <c r="C2094" s="4" t="s">
        <v>256</v>
      </c>
      <c r="AS2094" s="4" t="s">
        <v>12242</v>
      </c>
      <c r="AU2094" s="4" t="s">
        <v>11789</v>
      </c>
      <c r="AX2094" s="5">
        <v>39176</v>
      </c>
      <c r="BE2094" s="4" t="s">
        <v>12243</v>
      </c>
      <c r="BF2094" s="4" t="s">
        <v>12244</v>
      </c>
      <c r="BM2094" s="4" t="s">
        <v>97</v>
      </c>
      <c r="BO2094" s="4" t="s">
        <v>97</v>
      </c>
      <c r="BW2094" s="4" t="s">
        <v>12245</v>
      </c>
      <c r="BY2094" s="4" t="s">
        <v>12246</v>
      </c>
      <c r="CA2094" s="6">
        <f>AX2094</f>
        <v>39176</v>
      </c>
      <c r="CB2094" s="7" t="str">
        <f>MID(BF2094,33,4)</f>
        <v>2144</v>
      </c>
    </row>
    <row r="2095" spans="1:80">
      <c r="A2095" s="12">
        <v>2145</v>
      </c>
      <c r="B2095" s="4">
        <v>2956</v>
      </c>
      <c r="C2095" s="4" t="s">
        <v>256</v>
      </c>
      <c r="E2095" s="4" t="s">
        <v>12247</v>
      </c>
      <c r="AJ2095" s="4" t="s">
        <v>119</v>
      </c>
      <c r="AO2095" s="4" t="s">
        <v>130</v>
      </c>
      <c r="AR2095" s="4">
        <v>1976</v>
      </c>
      <c r="AS2095" s="4" t="s">
        <v>12248</v>
      </c>
      <c r="AU2095" s="4" t="s">
        <v>11789</v>
      </c>
      <c r="AX2095" s="5">
        <v>39176</v>
      </c>
      <c r="BE2095" s="4" t="s">
        <v>12249</v>
      </c>
      <c r="BF2095" s="4" t="s">
        <v>12250</v>
      </c>
      <c r="BM2095" s="4" t="s">
        <v>97</v>
      </c>
      <c r="BO2095" s="4" t="s">
        <v>97</v>
      </c>
      <c r="BW2095" s="4" t="s">
        <v>12245</v>
      </c>
      <c r="BY2095" s="4" t="s">
        <v>12251</v>
      </c>
      <c r="CA2095" s="6">
        <f>AX2095</f>
        <v>39176</v>
      </c>
      <c r="CB2095" s="7" t="str">
        <f>MID(BF2095,33,4)</f>
        <v>2145</v>
      </c>
    </row>
    <row r="2096" spans="1:80">
      <c r="A2096" s="12">
        <v>2146</v>
      </c>
      <c r="B2096" s="4">
        <v>2957</v>
      </c>
      <c r="C2096" s="4" t="s">
        <v>256</v>
      </c>
      <c r="AJ2096" s="4" t="s">
        <v>129</v>
      </c>
      <c r="AO2096" s="4" t="s">
        <v>130</v>
      </c>
      <c r="AR2096" s="4">
        <v>1983</v>
      </c>
      <c r="AS2096" s="4" t="s">
        <v>12252</v>
      </c>
      <c r="AU2096" s="4" t="s">
        <v>11789</v>
      </c>
      <c r="AX2096" s="5">
        <v>39176</v>
      </c>
      <c r="BE2096" s="4" t="s">
        <v>12253</v>
      </c>
      <c r="BF2096" s="4" t="s">
        <v>12254</v>
      </c>
      <c r="BM2096" s="4" t="s">
        <v>97</v>
      </c>
      <c r="BO2096" s="4" t="s">
        <v>97</v>
      </c>
      <c r="BW2096" s="4" t="s">
        <v>12245</v>
      </c>
      <c r="BY2096" s="4" t="s">
        <v>12255</v>
      </c>
      <c r="CA2096" s="6">
        <f>AX2096</f>
        <v>39176</v>
      </c>
      <c r="CB2096" s="7" t="str">
        <f>MID(BF2096,33,4)</f>
        <v>2146</v>
      </c>
    </row>
    <row r="2097" spans="1:80">
      <c r="A2097" s="12">
        <v>2147</v>
      </c>
      <c r="B2097" s="4">
        <v>2958</v>
      </c>
      <c r="C2097" s="4" t="s">
        <v>256</v>
      </c>
      <c r="E2097" s="4" t="s">
        <v>12256</v>
      </c>
      <c r="P2097" s="4" t="s">
        <v>104</v>
      </c>
      <c r="S2097" s="4" t="s">
        <v>85</v>
      </c>
      <c r="V2097" s="4" t="s">
        <v>454</v>
      </c>
      <c r="AJ2097" s="4" t="s">
        <v>129</v>
      </c>
      <c r="AR2097" s="4">
        <v>1986</v>
      </c>
      <c r="AS2097" s="4" t="s">
        <v>12257</v>
      </c>
      <c r="AU2097" s="5">
        <v>38987</v>
      </c>
      <c r="AX2097" s="5">
        <v>39182</v>
      </c>
      <c r="BE2097" s="4" t="s">
        <v>12258</v>
      </c>
      <c r="BF2097" s="4" t="s">
        <v>12259</v>
      </c>
      <c r="BM2097" s="4" t="s">
        <v>97</v>
      </c>
      <c r="BO2097" s="4" t="s">
        <v>97</v>
      </c>
      <c r="BW2097" s="4" t="s">
        <v>394</v>
      </c>
      <c r="BY2097" s="4" t="s">
        <v>12260</v>
      </c>
      <c r="CA2097" s="6">
        <f>AX2097</f>
        <v>39182</v>
      </c>
      <c r="CB2097" s="7" t="str">
        <f>MID(BF2097,33,4)</f>
        <v>2147</v>
      </c>
    </row>
    <row r="2098" spans="1:80">
      <c r="A2098" s="12">
        <v>2148</v>
      </c>
      <c r="B2098" s="4">
        <v>2959</v>
      </c>
      <c r="C2098" s="4" t="s">
        <v>256</v>
      </c>
      <c r="E2098" s="4" t="s">
        <v>12261</v>
      </c>
      <c r="P2098" s="4" t="s">
        <v>104</v>
      </c>
      <c r="V2098" s="4" t="s">
        <v>625</v>
      </c>
      <c r="AJ2098" s="4" t="s">
        <v>129</v>
      </c>
      <c r="AR2098" s="4">
        <v>1987</v>
      </c>
      <c r="AS2098" s="4" t="s">
        <v>12262</v>
      </c>
      <c r="AU2098" s="4" t="s">
        <v>9821</v>
      </c>
      <c r="AX2098" s="5">
        <v>39182</v>
      </c>
      <c r="BF2098" s="4" t="s">
        <v>12263</v>
      </c>
      <c r="BM2098" s="4" t="s">
        <v>97</v>
      </c>
      <c r="BO2098" s="4" t="s">
        <v>97</v>
      </c>
      <c r="BW2098" s="4" t="s">
        <v>12264</v>
      </c>
      <c r="BY2098" s="4" t="s">
        <v>12265</v>
      </c>
      <c r="CA2098" s="6">
        <f>AX2098</f>
        <v>39182</v>
      </c>
      <c r="CB2098" s="7" t="str">
        <f>MID(BF2098,33,4)</f>
        <v>2148</v>
      </c>
    </row>
    <row r="2099" spans="1:80">
      <c r="A2099" s="12">
        <v>2149</v>
      </c>
      <c r="B2099" s="4">
        <v>2960</v>
      </c>
      <c r="C2099" s="4" t="s">
        <v>256</v>
      </c>
      <c r="E2099" s="4" t="s">
        <v>12266</v>
      </c>
      <c r="S2099" s="4" t="s">
        <v>250</v>
      </c>
      <c r="V2099" s="4" t="s">
        <v>625</v>
      </c>
      <c r="Y2099" s="4" t="s">
        <v>349</v>
      </c>
      <c r="AD2099" s="4" t="s">
        <v>349</v>
      </c>
      <c r="AJ2099" s="4" t="s">
        <v>109</v>
      </c>
      <c r="AO2099" s="4" t="s">
        <v>250</v>
      </c>
      <c r="AR2099" s="4">
        <v>1989</v>
      </c>
      <c r="AS2099" s="4" t="s">
        <v>12267</v>
      </c>
      <c r="AU2099" s="5">
        <v>39052</v>
      </c>
      <c r="AX2099" s="5">
        <v>39182</v>
      </c>
      <c r="BE2099" s="4" t="s">
        <v>12268</v>
      </c>
      <c r="BF2099" s="4" t="s">
        <v>12269</v>
      </c>
      <c r="BI2099" s="4" t="s">
        <v>96</v>
      </c>
      <c r="BM2099" s="4" t="s">
        <v>97</v>
      </c>
      <c r="BO2099" s="4" t="s">
        <v>97</v>
      </c>
      <c r="BW2099" s="4" t="s">
        <v>12270</v>
      </c>
      <c r="BY2099" s="4" t="s">
        <v>12271</v>
      </c>
      <c r="CA2099" s="6">
        <f>AX2099</f>
        <v>39182</v>
      </c>
      <c r="CB2099" s="7" t="str">
        <f>MID(BF2099,33,4)</f>
        <v>2149</v>
      </c>
    </row>
    <row r="2100" spans="1:80">
      <c r="A2100" s="12">
        <v>2150</v>
      </c>
      <c r="B2100" s="4">
        <v>2961</v>
      </c>
      <c r="C2100" s="4" t="s">
        <v>256</v>
      </c>
      <c r="E2100" s="4" t="s">
        <v>12272</v>
      </c>
      <c r="S2100" s="4" t="s">
        <v>85</v>
      </c>
      <c r="V2100" s="4" t="s">
        <v>86</v>
      </c>
      <c r="Y2100" s="4" t="s">
        <v>10851</v>
      </c>
      <c r="AG2100" s="4" t="s">
        <v>90</v>
      </c>
      <c r="AJ2100" s="4" t="s">
        <v>109</v>
      </c>
      <c r="AO2100" s="4" t="s">
        <v>92</v>
      </c>
      <c r="AR2100" s="4">
        <v>1987</v>
      </c>
      <c r="AS2100" s="4" t="s">
        <v>12273</v>
      </c>
      <c r="AU2100" s="5">
        <v>39052</v>
      </c>
      <c r="AX2100" s="5">
        <v>39182</v>
      </c>
      <c r="BE2100" s="4" t="s">
        <v>12274</v>
      </c>
      <c r="BF2100" s="4" t="s">
        <v>12275</v>
      </c>
      <c r="BI2100" s="4" t="s">
        <v>96</v>
      </c>
      <c r="BM2100" s="4" t="s">
        <v>97</v>
      </c>
      <c r="BO2100" s="4" t="s">
        <v>97</v>
      </c>
      <c r="BW2100" s="4" t="s">
        <v>12276</v>
      </c>
      <c r="BY2100" s="4" t="s">
        <v>123</v>
      </c>
      <c r="CA2100" s="6">
        <f>AX2100</f>
        <v>39182</v>
      </c>
      <c r="CB2100" s="7" t="str">
        <f>MID(BF2100,33,4)</f>
        <v>2150</v>
      </c>
    </row>
    <row r="2101" spans="1:80">
      <c r="A2101" s="12">
        <v>2151</v>
      </c>
      <c r="B2101" s="4">
        <v>2962</v>
      </c>
      <c r="C2101" s="4" t="s">
        <v>256</v>
      </c>
      <c r="V2101" s="4" t="s">
        <v>625</v>
      </c>
      <c r="AR2101" s="4">
        <v>1989</v>
      </c>
      <c r="AS2101" s="4" t="s">
        <v>12277</v>
      </c>
      <c r="AU2101" s="5">
        <v>39052</v>
      </c>
      <c r="AX2101" s="5">
        <v>39182</v>
      </c>
      <c r="BE2101" s="4" t="s">
        <v>12278</v>
      </c>
      <c r="BF2101" s="4" t="s">
        <v>12279</v>
      </c>
      <c r="BI2101" s="4" t="s">
        <v>96</v>
      </c>
      <c r="BM2101" s="4" t="s">
        <v>97</v>
      </c>
      <c r="BO2101" s="4" t="s">
        <v>97</v>
      </c>
      <c r="BW2101" s="4" t="s">
        <v>12280</v>
      </c>
      <c r="BY2101" s="4" t="s">
        <v>12281</v>
      </c>
      <c r="CA2101" s="6">
        <f>AX2101</f>
        <v>39182</v>
      </c>
      <c r="CB2101" s="7" t="str">
        <f>MID(BF2101,33,4)</f>
        <v>2151</v>
      </c>
    </row>
    <row r="2102" spans="1:80">
      <c r="A2102" s="12">
        <v>2152</v>
      </c>
      <c r="B2102" s="4">
        <v>2963</v>
      </c>
      <c r="C2102" s="4" t="s">
        <v>256</v>
      </c>
      <c r="E2102" s="4" t="s">
        <v>12282</v>
      </c>
      <c r="P2102" s="4" t="s">
        <v>104</v>
      </c>
      <c r="S2102" s="4" t="s">
        <v>12283</v>
      </c>
      <c r="V2102" s="4" t="s">
        <v>625</v>
      </c>
      <c r="AD2102" s="4" t="s">
        <v>12284</v>
      </c>
      <c r="AG2102" s="4" t="s">
        <v>2864</v>
      </c>
      <c r="AO2102" s="4" t="s">
        <v>12285</v>
      </c>
      <c r="AR2102" s="4">
        <v>1984</v>
      </c>
      <c r="AS2102" s="4" t="s">
        <v>12286</v>
      </c>
      <c r="AU2102" s="5">
        <v>39052</v>
      </c>
      <c r="AX2102" s="5">
        <v>39182</v>
      </c>
      <c r="BE2102" s="4" t="s">
        <v>12287</v>
      </c>
      <c r="BF2102" s="4" t="s">
        <v>12288</v>
      </c>
      <c r="BI2102" s="4" t="s">
        <v>96</v>
      </c>
      <c r="BM2102" s="4" t="s">
        <v>97</v>
      </c>
      <c r="BO2102" s="4" t="s">
        <v>97</v>
      </c>
      <c r="BW2102" s="4" t="s">
        <v>12289</v>
      </c>
      <c r="BY2102" s="4" t="s">
        <v>12290</v>
      </c>
      <c r="CA2102" s="6">
        <f>AX2102</f>
        <v>39182</v>
      </c>
      <c r="CB2102" s="7" t="str">
        <f>MID(BF2102,33,4)</f>
        <v>2152</v>
      </c>
    </row>
    <row r="2103" spans="1:80">
      <c r="A2103" s="12">
        <v>2153</v>
      </c>
      <c r="B2103" s="4">
        <v>2964</v>
      </c>
      <c r="C2103" s="4" t="s">
        <v>256</v>
      </c>
      <c r="P2103" s="4" t="s">
        <v>104</v>
      </c>
      <c r="S2103" s="4" t="s">
        <v>85</v>
      </c>
      <c r="V2103" s="4" t="s">
        <v>625</v>
      </c>
      <c r="AG2103" s="4" t="s">
        <v>90</v>
      </c>
      <c r="AJ2103" s="4" t="s">
        <v>12291</v>
      </c>
      <c r="AO2103" s="4" t="s">
        <v>1721</v>
      </c>
      <c r="AR2103" s="4">
        <v>1991</v>
      </c>
      <c r="AS2103" s="4" t="s">
        <v>12292</v>
      </c>
      <c r="AU2103" s="5">
        <v>39052</v>
      </c>
      <c r="AX2103" s="5">
        <v>39182</v>
      </c>
      <c r="BE2103" s="4" t="s">
        <v>12293</v>
      </c>
      <c r="BF2103" s="4" t="s">
        <v>12294</v>
      </c>
      <c r="BI2103" s="4" t="s">
        <v>96</v>
      </c>
      <c r="BM2103" s="4" t="s">
        <v>97</v>
      </c>
      <c r="BO2103" s="4" t="s">
        <v>97</v>
      </c>
      <c r="BW2103" s="4" t="s">
        <v>12295</v>
      </c>
      <c r="BY2103" s="4" t="s">
        <v>12296</v>
      </c>
      <c r="CA2103" s="6">
        <f>AX2103</f>
        <v>39182</v>
      </c>
      <c r="CB2103" s="7" t="str">
        <f>MID(BF2103,33,4)</f>
        <v>2153</v>
      </c>
    </row>
    <row r="2104" spans="1:80">
      <c r="A2104" s="12">
        <v>2154</v>
      </c>
      <c r="B2104" s="4">
        <v>2965</v>
      </c>
      <c r="C2104" s="4" t="s">
        <v>256</v>
      </c>
      <c r="E2104" s="4" t="s">
        <v>12297</v>
      </c>
      <c r="S2104" s="4" t="s">
        <v>250</v>
      </c>
      <c r="V2104" s="4" t="s">
        <v>86</v>
      </c>
      <c r="AJ2104" s="4" t="s">
        <v>109</v>
      </c>
      <c r="AR2104" s="4">
        <v>1988</v>
      </c>
      <c r="AS2104" s="4" t="s">
        <v>12298</v>
      </c>
      <c r="AU2104" s="5">
        <v>39052</v>
      </c>
      <c r="AX2104" s="5">
        <v>39182</v>
      </c>
      <c r="BE2104" s="4" t="s">
        <v>12299</v>
      </c>
      <c r="BF2104" s="4" t="s">
        <v>12300</v>
      </c>
      <c r="BI2104" s="4" t="s">
        <v>96</v>
      </c>
      <c r="BM2104" s="4" t="s">
        <v>97</v>
      </c>
      <c r="BO2104" s="4" t="s">
        <v>97</v>
      </c>
      <c r="BW2104" s="4" t="s">
        <v>12301</v>
      </c>
      <c r="BY2104" s="4" t="s">
        <v>12302</v>
      </c>
      <c r="CA2104" s="6">
        <f>AX2104</f>
        <v>39182</v>
      </c>
      <c r="CB2104" s="7" t="str">
        <f>MID(BF2104,33,4)</f>
        <v>2154</v>
      </c>
    </row>
    <row r="2105" spans="1:80">
      <c r="A2105" s="12">
        <v>2155</v>
      </c>
      <c r="B2105" s="4">
        <v>2966</v>
      </c>
      <c r="C2105" s="4" t="s">
        <v>256</v>
      </c>
      <c r="E2105" s="4" t="s">
        <v>12303</v>
      </c>
      <c r="S2105" s="4" t="s">
        <v>92</v>
      </c>
      <c r="V2105" s="4" t="s">
        <v>454</v>
      </c>
      <c r="Y2105" s="4" t="s">
        <v>349</v>
      </c>
      <c r="AD2105" s="4" t="s">
        <v>349</v>
      </c>
      <c r="AG2105" s="4" t="s">
        <v>6929</v>
      </c>
      <c r="AJ2105" s="4" t="s">
        <v>109</v>
      </c>
      <c r="AO2105" s="4" t="s">
        <v>157</v>
      </c>
      <c r="AR2105" s="4">
        <v>1981</v>
      </c>
      <c r="AS2105" s="4" t="s">
        <v>12304</v>
      </c>
      <c r="AU2105" s="5">
        <v>39052</v>
      </c>
      <c r="AX2105" s="5">
        <v>39182</v>
      </c>
      <c r="BE2105" s="4" t="s">
        <v>12305</v>
      </c>
      <c r="BF2105" s="4" t="s">
        <v>12306</v>
      </c>
      <c r="BI2105" s="4" t="s">
        <v>96</v>
      </c>
      <c r="BM2105" s="4" t="s">
        <v>97</v>
      </c>
      <c r="BO2105" s="4" t="s">
        <v>97</v>
      </c>
      <c r="BW2105" s="4" t="s">
        <v>12307</v>
      </c>
      <c r="BY2105" s="4" t="s">
        <v>12308</v>
      </c>
      <c r="CA2105" s="6">
        <f>AX2105</f>
        <v>39182</v>
      </c>
      <c r="CB2105" s="7" t="str">
        <f>MID(BF2105,33,4)</f>
        <v>2155</v>
      </c>
    </row>
    <row r="2106" spans="1:80">
      <c r="A2106" s="12">
        <v>2156</v>
      </c>
      <c r="B2106" s="4">
        <v>2967</v>
      </c>
      <c r="C2106" s="4" t="s">
        <v>256</v>
      </c>
      <c r="S2106" s="4" t="s">
        <v>85</v>
      </c>
      <c r="V2106" s="4" t="s">
        <v>86</v>
      </c>
      <c r="AJ2106" s="4" t="s">
        <v>91</v>
      </c>
      <c r="AO2106" s="4" t="s">
        <v>157</v>
      </c>
      <c r="AR2106" s="4">
        <v>1989</v>
      </c>
      <c r="AS2106" s="4" t="s">
        <v>12309</v>
      </c>
      <c r="AU2106" s="5">
        <v>39052</v>
      </c>
      <c r="AX2106" s="5">
        <v>39183</v>
      </c>
      <c r="BE2106" s="4" t="s">
        <v>12310</v>
      </c>
      <c r="BF2106" s="4" t="s">
        <v>12311</v>
      </c>
      <c r="BI2106" s="4" t="s">
        <v>96</v>
      </c>
      <c r="BM2106" s="4" t="s">
        <v>97</v>
      </c>
      <c r="BO2106" s="4" t="s">
        <v>97</v>
      </c>
      <c r="BW2106" s="4" t="s">
        <v>12312</v>
      </c>
      <c r="BY2106" s="4" t="s">
        <v>12313</v>
      </c>
      <c r="CA2106" s="6">
        <f>AX2106</f>
        <v>39183</v>
      </c>
      <c r="CB2106" s="7" t="str">
        <f>MID(BF2106,33,4)</f>
        <v>2156</v>
      </c>
    </row>
    <row r="2107" spans="1:80">
      <c r="A2107" s="12">
        <v>2157</v>
      </c>
      <c r="B2107" s="4">
        <v>2968</v>
      </c>
      <c r="C2107" s="4" t="s">
        <v>256</v>
      </c>
      <c r="E2107" s="4" t="s">
        <v>12314</v>
      </c>
      <c r="P2107" s="4" t="s">
        <v>104</v>
      </c>
      <c r="S2107" s="4" t="s">
        <v>250</v>
      </c>
      <c r="V2107" s="4" t="s">
        <v>625</v>
      </c>
      <c r="Y2107" s="4" t="s">
        <v>349</v>
      </c>
      <c r="AD2107" s="4" t="s">
        <v>349</v>
      </c>
      <c r="AG2107" s="4" t="s">
        <v>90</v>
      </c>
      <c r="AJ2107" s="4" t="s">
        <v>91</v>
      </c>
      <c r="AO2107" s="4" t="s">
        <v>1721</v>
      </c>
      <c r="AR2107" s="4">
        <v>1985</v>
      </c>
      <c r="AS2107" s="4" t="s">
        <v>12315</v>
      </c>
      <c r="AU2107" s="5">
        <v>39052</v>
      </c>
      <c r="AX2107" s="5">
        <v>39183</v>
      </c>
      <c r="BE2107" s="4" t="s">
        <v>12316</v>
      </c>
      <c r="BF2107" s="4" t="s">
        <v>12317</v>
      </c>
      <c r="BI2107" s="4" t="s">
        <v>96</v>
      </c>
      <c r="BM2107" s="4" t="s">
        <v>97</v>
      </c>
      <c r="BO2107" s="4" t="s">
        <v>97</v>
      </c>
      <c r="BW2107" s="4" t="s">
        <v>12318</v>
      </c>
      <c r="BY2107" s="4" t="s">
        <v>12319</v>
      </c>
      <c r="CA2107" s="6">
        <f>AX2107</f>
        <v>39183</v>
      </c>
      <c r="CB2107" s="7" t="str">
        <f>MID(BF2107,33,4)</f>
        <v>2157</v>
      </c>
    </row>
    <row r="2108" spans="1:80">
      <c r="A2108" s="12">
        <v>2158</v>
      </c>
      <c r="B2108" s="4">
        <v>2969</v>
      </c>
      <c r="C2108" s="4" t="s">
        <v>256</v>
      </c>
      <c r="E2108" s="4" t="s">
        <v>12320</v>
      </c>
      <c r="J2108" s="4" t="s">
        <v>3562</v>
      </c>
      <c r="AJ2108" s="4" t="s">
        <v>129</v>
      </c>
      <c r="AS2108" s="4" t="s">
        <v>12321</v>
      </c>
      <c r="AU2108" s="5">
        <v>39183</v>
      </c>
      <c r="AX2108" s="5">
        <v>39183</v>
      </c>
      <c r="BE2108" s="4" t="s">
        <v>12322</v>
      </c>
      <c r="BF2108" s="4" t="s">
        <v>12323</v>
      </c>
      <c r="BM2108" s="4" t="s">
        <v>97</v>
      </c>
      <c r="BO2108" s="4" t="s">
        <v>97</v>
      </c>
      <c r="BW2108" s="4" t="s">
        <v>12324</v>
      </c>
      <c r="BY2108" s="4" t="s">
        <v>12325</v>
      </c>
      <c r="CA2108" s="6">
        <f>AX2108</f>
        <v>39183</v>
      </c>
      <c r="CB2108" s="7" t="str">
        <f>MID(BF2108,33,4)</f>
        <v>2158</v>
      </c>
    </row>
    <row r="2109" spans="1:80">
      <c r="A2109" s="12">
        <v>2159</v>
      </c>
      <c r="B2109" s="4">
        <v>2970</v>
      </c>
      <c r="C2109" s="4" t="s">
        <v>256</v>
      </c>
      <c r="E2109" s="4" t="s">
        <v>12326</v>
      </c>
      <c r="S2109" s="4" t="s">
        <v>12327</v>
      </c>
      <c r="V2109" s="4" t="s">
        <v>86</v>
      </c>
      <c r="AA2109" s="4" t="s">
        <v>3593</v>
      </c>
      <c r="AD2109" s="4" t="s">
        <v>89</v>
      </c>
      <c r="AG2109" s="4" t="s">
        <v>1812</v>
      </c>
      <c r="AJ2109" s="4" t="s">
        <v>91</v>
      </c>
      <c r="AO2109" s="4" t="s">
        <v>12328</v>
      </c>
      <c r="AR2109" s="4">
        <v>1992</v>
      </c>
      <c r="AS2109" s="4" t="s">
        <v>12329</v>
      </c>
      <c r="AU2109" s="5">
        <v>39114</v>
      </c>
      <c r="AX2109" s="5">
        <v>39184</v>
      </c>
      <c r="BE2109" s="4" t="s">
        <v>12330</v>
      </c>
      <c r="BF2109" s="4" t="s">
        <v>12331</v>
      </c>
      <c r="BI2109" s="4" t="s">
        <v>12332</v>
      </c>
      <c r="BM2109" s="4" t="s">
        <v>97</v>
      </c>
      <c r="BO2109" s="4" t="s">
        <v>97</v>
      </c>
      <c r="BW2109" s="4" t="s">
        <v>12333</v>
      </c>
      <c r="BY2109" s="4" t="s">
        <v>12334</v>
      </c>
      <c r="CA2109" s="6">
        <f>AX2109</f>
        <v>39184</v>
      </c>
      <c r="CB2109" s="7" t="str">
        <f>MID(BF2109,33,4)</f>
        <v>2159</v>
      </c>
    </row>
    <row r="2110" spans="1:80">
      <c r="A2110" s="12">
        <v>2160</v>
      </c>
      <c r="B2110" s="4">
        <v>2971</v>
      </c>
      <c r="C2110" s="4" t="s">
        <v>256</v>
      </c>
      <c r="E2110" s="4" t="s">
        <v>12335</v>
      </c>
      <c r="V2110" s="4" t="s">
        <v>117</v>
      </c>
      <c r="AJ2110" s="4" t="s">
        <v>109</v>
      </c>
      <c r="AR2110" s="4">
        <v>1976</v>
      </c>
      <c r="AS2110" s="4" t="s">
        <v>12336</v>
      </c>
      <c r="AU2110" s="5">
        <v>39180</v>
      </c>
      <c r="AX2110" s="5">
        <v>39185</v>
      </c>
      <c r="BE2110" s="4" t="s">
        <v>12337</v>
      </c>
      <c r="BF2110" s="4" t="s">
        <v>12338</v>
      </c>
      <c r="BI2110" s="4" t="s">
        <v>96</v>
      </c>
      <c r="BM2110" s="4" t="s">
        <v>97</v>
      </c>
      <c r="BO2110" s="4" t="s">
        <v>97</v>
      </c>
      <c r="BW2110" s="4" t="s">
        <v>12339</v>
      </c>
      <c r="BY2110" s="4" t="s">
        <v>12340</v>
      </c>
      <c r="CA2110" s="6">
        <f>AX2110</f>
        <v>39185</v>
      </c>
      <c r="CB2110" s="7" t="str">
        <f>MID(BF2110,33,4)</f>
        <v>2160</v>
      </c>
    </row>
    <row r="2111" spans="1:80">
      <c r="A2111" s="12">
        <v>2161</v>
      </c>
      <c r="B2111" s="4">
        <v>2972</v>
      </c>
      <c r="C2111" s="4" t="s">
        <v>256</v>
      </c>
      <c r="E2111" s="4" t="s">
        <v>12341</v>
      </c>
      <c r="S2111" s="4" t="s">
        <v>85</v>
      </c>
      <c r="V2111" s="4" t="s">
        <v>594</v>
      </c>
      <c r="Y2111" s="4" t="s">
        <v>9223</v>
      </c>
      <c r="AD2111" s="4" t="s">
        <v>9223</v>
      </c>
      <c r="AG2111" s="4" t="s">
        <v>90</v>
      </c>
      <c r="AJ2111" s="4" t="s">
        <v>109</v>
      </c>
      <c r="AO2111" s="4" t="s">
        <v>157</v>
      </c>
      <c r="AR2111" s="4">
        <v>1972</v>
      </c>
      <c r="AS2111" s="4" t="s">
        <v>12342</v>
      </c>
      <c r="AU2111" s="5">
        <v>39180</v>
      </c>
      <c r="AX2111" s="5">
        <v>39185</v>
      </c>
      <c r="BE2111" s="4" t="s">
        <v>12343</v>
      </c>
      <c r="BF2111" s="4" t="s">
        <v>12344</v>
      </c>
      <c r="BI2111" s="4" t="s">
        <v>96</v>
      </c>
      <c r="BM2111" s="4" t="s">
        <v>97</v>
      </c>
      <c r="BO2111" s="4" t="s">
        <v>97</v>
      </c>
      <c r="BW2111" s="4" t="s">
        <v>12345</v>
      </c>
      <c r="BY2111" s="4" t="s">
        <v>12346</v>
      </c>
      <c r="CA2111" s="6">
        <f>AX2111</f>
        <v>39185</v>
      </c>
      <c r="CB2111" s="7" t="str">
        <f>MID(BF2111,33,4)</f>
        <v>2161</v>
      </c>
    </row>
    <row r="2112" spans="1:80">
      <c r="A2112" s="12">
        <v>2162</v>
      </c>
      <c r="B2112" s="4">
        <v>2973</v>
      </c>
      <c r="C2112" s="4" t="s">
        <v>256</v>
      </c>
      <c r="E2112" s="4" t="s">
        <v>12347</v>
      </c>
      <c r="S2112" s="4" t="s">
        <v>1252</v>
      </c>
      <c r="Y2112" s="4" t="s">
        <v>12348</v>
      </c>
      <c r="AD2112" s="4" t="s">
        <v>89</v>
      </c>
      <c r="AG2112" s="4" t="s">
        <v>90</v>
      </c>
      <c r="AJ2112" s="4" t="s">
        <v>109</v>
      </c>
      <c r="AO2112" s="4" t="s">
        <v>12349</v>
      </c>
      <c r="AR2112" s="4">
        <v>1962</v>
      </c>
      <c r="AS2112" s="4" t="s">
        <v>12350</v>
      </c>
      <c r="AU2112" s="5">
        <v>39180</v>
      </c>
      <c r="AX2112" s="5">
        <v>39185</v>
      </c>
      <c r="BE2112" s="4" t="s">
        <v>12351</v>
      </c>
      <c r="BF2112" s="4" t="s">
        <v>12352</v>
      </c>
      <c r="BI2112" s="4" t="s">
        <v>96</v>
      </c>
      <c r="BM2112" s="4" t="s">
        <v>97</v>
      </c>
      <c r="BO2112" s="4" t="s">
        <v>97</v>
      </c>
      <c r="BW2112" s="4" t="s">
        <v>12353</v>
      </c>
      <c r="BY2112" s="4" t="s">
        <v>12354</v>
      </c>
      <c r="CA2112" s="6">
        <f>AX2112</f>
        <v>39185</v>
      </c>
      <c r="CB2112" s="7" t="str">
        <f>MID(BF2112,33,4)</f>
        <v>2162</v>
      </c>
    </row>
    <row r="2113" spans="1:80">
      <c r="A2113" s="12">
        <v>2163</v>
      </c>
      <c r="B2113" s="4">
        <v>2974</v>
      </c>
      <c r="C2113" s="4" t="s">
        <v>256</v>
      </c>
      <c r="E2113" s="4" t="s">
        <v>12355</v>
      </c>
      <c r="S2113" s="4" t="s">
        <v>85</v>
      </c>
      <c r="V2113" s="4" t="s">
        <v>454</v>
      </c>
      <c r="AG2113" s="4" t="s">
        <v>2864</v>
      </c>
      <c r="AJ2113" s="4" t="s">
        <v>109</v>
      </c>
      <c r="AO2113" s="4" t="s">
        <v>2315</v>
      </c>
      <c r="AR2113" s="4">
        <v>1987</v>
      </c>
      <c r="AS2113" s="4" t="s">
        <v>12356</v>
      </c>
      <c r="AU2113" s="5">
        <v>39180</v>
      </c>
      <c r="AX2113" s="5">
        <v>39185</v>
      </c>
      <c r="BE2113" s="4" t="s">
        <v>12357</v>
      </c>
      <c r="BF2113" s="4" t="s">
        <v>12358</v>
      </c>
      <c r="BI2113" s="4" t="s">
        <v>96</v>
      </c>
      <c r="BM2113" s="4" t="s">
        <v>97</v>
      </c>
      <c r="BO2113" s="4" t="s">
        <v>97</v>
      </c>
      <c r="BW2113" s="4" t="s">
        <v>12359</v>
      </c>
      <c r="BY2113" s="4" t="s">
        <v>12360</v>
      </c>
      <c r="CA2113" s="6">
        <f>AX2113</f>
        <v>39185</v>
      </c>
      <c r="CB2113" s="7" t="str">
        <f>MID(BF2113,33,4)</f>
        <v>2163</v>
      </c>
    </row>
    <row r="2114" spans="1:80">
      <c r="A2114" s="12">
        <v>2164</v>
      </c>
      <c r="B2114" s="4">
        <v>2975</v>
      </c>
      <c r="C2114" s="4" t="s">
        <v>256</v>
      </c>
      <c r="P2114" s="4" t="s">
        <v>104</v>
      </c>
      <c r="S2114" s="4" t="s">
        <v>246</v>
      </c>
      <c r="V2114" s="4" t="s">
        <v>86</v>
      </c>
      <c r="Y2114" s="4" t="s">
        <v>349</v>
      </c>
      <c r="AD2114" s="4" t="s">
        <v>349</v>
      </c>
      <c r="AG2114" s="4" t="s">
        <v>90</v>
      </c>
      <c r="AJ2114" s="4" t="s">
        <v>109</v>
      </c>
      <c r="AO2114" s="4" t="s">
        <v>157</v>
      </c>
      <c r="AR2114" s="4">
        <v>1984</v>
      </c>
      <c r="AS2114" s="4" t="s">
        <v>12361</v>
      </c>
      <c r="AU2114" s="5">
        <v>39180</v>
      </c>
      <c r="AX2114" s="5">
        <v>39185</v>
      </c>
      <c r="BE2114" s="4" t="s">
        <v>12362</v>
      </c>
      <c r="BF2114" s="4" t="s">
        <v>12363</v>
      </c>
      <c r="BI2114" s="4" t="s">
        <v>96</v>
      </c>
      <c r="BM2114" s="4" t="s">
        <v>97</v>
      </c>
      <c r="BO2114" s="4" t="s">
        <v>97</v>
      </c>
      <c r="BW2114" s="4" t="s">
        <v>12364</v>
      </c>
      <c r="BY2114" s="4" t="s">
        <v>12365</v>
      </c>
      <c r="CA2114" s="6">
        <f>AX2114</f>
        <v>39185</v>
      </c>
      <c r="CB2114" s="7" t="str">
        <f>MID(BF2114,33,4)</f>
        <v>2164</v>
      </c>
    </row>
    <row r="2115" spans="1:80">
      <c r="A2115" s="12">
        <v>2165</v>
      </c>
      <c r="B2115" s="4">
        <v>2978</v>
      </c>
      <c r="C2115" s="4" t="s">
        <v>256</v>
      </c>
      <c r="E2115" s="4" t="s">
        <v>12366</v>
      </c>
      <c r="J2115" s="4" t="s">
        <v>3562</v>
      </c>
      <c r="AJ2115" s="4" t="s">
        <v>109</v>
      </c>
      <c r="AO2115" s="4" t="s">
        <v>92</v>
      </c>
      <c r="AR2115" s="4">
        <v>1991</v>
      </c>
      <c r="AS2115" s="4" t="s">
        <v>12367</v>
      </c>
      <c r="AU2115" s="5">
        <v>39186</v>
      </c>
      <c r="AX2115" s="5">
        <v>39186</v>
      </c>
      <c r="BE2115" s="4" t="s">
        <v>12368</v>
      </c>
      <c r="BF2115" s="4" t="s">
        <v>12369</v>
      </c>
      <c r="BM2115" s="4" t="s">
        <v>97</v>
      </c>
      <c r="BO2115" s="4" t="s">
        <v>97</v>
      </c>
      <c r="BW2115" s="4" t="s">
        <v>12370</v>
      </c>
      <c r="BY2115" s="4" t="s">
        <v>12371</v>
      </c>
      <c r="CA2115" s="6">
        <f>AX2115</f>
        <v>39186</v>
      </c>
      <c r="CB2115" s="7" t="str">
        <f>MID(BF2115,33,4)</f>
        <v>2165</v>
      </c>
    </row>
    <row r="2116" spans="1:80">
      <c r="A2116" s="12">
        <v>2166</v>
      </c>
      <c r="B2116" s="4">
        <v>2980</v>
      </c>
      <c r="C2116" s="4" t="s">
        <v>256</v>
      </c>
      <c r="E2116" s="4" t="s">
        <v>12372</v>
      </c>
      <c r="S2116" s="4" t="s">
        <v>85</v>
      </c>
      <c r="V2116" s="4" t="s">
        <v>6153</v>
      </c>
      <c r="AJ2116" s="4" t="s">
        <v>91</v>
      </c>
      <c r="AO2116" s="4" t="s">
        <v>157</v>
      </c>
      <c r="AR2116" s="5">
        <v>32081</v>
      </c>
      <c r="AS2116" s="4" t="s">
        <v>12373</v>
      </c>
      <c r="AU2116" s="5">
        <v>39181</v>
      </c>
      <c r="AX2116" s="5">
        <v>39190</v>
      </c>
      <c r="BF2116" s="4" t="s">
        <v>12374</v>
      </c>
      <c r="BI2116" s="4" t="s">
        <v>96</v>
      </c>
      <c r="BM2116" s="4" t="s">
        <v>97</v>
      </c>
      <c r="BO2116" s="4" t="s">
        <v>97</v>
      </c>
      <c r="BY2116" s="4" t="s">
        <v>12375</v>
      </c>
      <c r="CA2116" s="6">
        <f>AX2116</f>
        <v>39190</v>
      </c>
      <c r="CB2116" s="7" t="str">
        <f>MID(BF2116,33,4)</f>
        <v>2166</v>
      </c>
    </row>
    <row r="2117" spans="1:80">
      <c r="A2117" s="12">
        <v>2167</v>
      </c>
      <c r="B2117" s="4">
        <v>2981</v>
      </c>
      <c r="C2117" s="4" t="s">
        <v>256</v>
      </c>
      <c r="E2117" s="4" t="s">
        <v>12376</v>
      </c>
      <c r="V2117" s="4" t="s">
        <v>2481</v>
      </c>
      <c r="AJ2117" s="4" t="s">
        <v>119</v>
      </c>
      <c r="AO2117" s="4" t="s">
        <v>110</v>
      </c>
      <c r="AR2117" s="4">
        <v>1990</v>
      </c>
      <c r="AS2117" s="4" t="s">
        <v>12377</v>
      </c>
      <c r="AU2117" s="5">
        <v>39175</v>
      </c>
      <c r="AX2117" s="5">
        <v>39190</v>
      </c>
      <c r="BE2117" s="4" t="s">
        <v>12378</v>
      </c>
      <c r="BF2117" s="4" t="s">
        <v>12379</v>
      </c>
      <c r="BM2117" s="4" t="s">
        <v>97</v>
      </c>
      <c r="BO2117" s="4" t="s">
        <v>97</v>
      </c>
      <c r="BY2117" s="4" t="s">
        <v>12380</v>
      </c>
      <c r="CA2117" s="6">
        <f>AX2117</f>
        <v>39190</v>
      </c>
      <c r="CB2117" s="7" t="str">
        <f>MID(BF2117,33,4)</f>
        <v>2167</v>
      </c>
    </row>
    <row r="2118" spans="1:80">
      <c r="A2118" s="12">
        <v>2168</v>
      </c>
      <c r="B2118" s="4">
        <v>2982</v>
      </c>
      <c r="C2118" s="4" t="s">
        <v>256</v>
      </c>
      <c r="V2118" s="4" t="s">
        <v>454</v>
      </c>
      <c r="AD2118" s="4" t="s">
        <v>89</v>
      </c>
      <c r="AJ2118" s="4" t="s">
        <v>109</v>
      </c>
      <c r="AR2118" s="4">
        <v>1992</v>
      </c>
      <c r="AS2118" s="4" t="s">
        <v>12381</v>
      </c>
      <c r="AX2118" s="5">
        <v>39190</v>
      </c>
      <c r="BE2118" s="4" t="s">
        <v>12382</v>
      </c>
      <c r="BF2118" s="4" t="s">
        <v>12383</v>
      </c>
      <c r="BI2118" s="4" t="s">
        <v>96</v>
      </c>
      <c r="BM2118" s="4" t="s">
        <v>97</v>
      </c>
      <c r="BO2118" s="4" t="s">
        <v>97</v>
      </c>
      <c r="BY2118" s="4" t="s">
        <v>12384</v>
      </c>
      <c r="CA2118" s="6">
        <f>AX2118</f>
        <v>39190</v>
      </c>
      <c r="CB2118" s="7" t="str">
        <f>MID(BF2118,33,4)</f>
        <v>2168</v>
      </c>
    </row>
    <row r="2119" spans="1:80">
      <c r="A2119" s="12">
        <v>2169</v>
      </c>
      <c r="B2119" s="4">
        <v>2989</v>
      </c>
      <c r="C2119" s="4" t="s">
        <v>256</v>
      </c>
      <c r="E2119" s="4" t="s">
        <v>12385</v>
      </c>
      <c r="J2119" s="4" t="s">
        <v>12386</v>
      </c>
      <c r="S2119" s="4" t="s">
        <v>12387</v>
      </c>
      <c r="V2119" s="4" t="s">
        <v>6128</v>
      </c>
      <c r="AD2119" s="4" t="s">
        <v>357</v>
      </c>
      <c r="AG2119" s="4" t="s">
        <v>118</v>
      </c>
      <c r="AJ2119" s="4" t="s">
        <v>119</v>
      </c>
      <c r="AO2119" s="4" t="s">
        <v>92</v>
      </c>
      <c r="AR2119" s="4">
        <v>1978</v>
      </c>
      <c r="AS2119" s="4" t="s">
        <v>12388</v>
      </c>
      <c r="AU2119" s="5">
        <v>39155</v>
      </c>
      <c r="AX2119" s="5">
        <v>39191</v>
      </c>
      <c r="BE2119" s="4" t="s">
        <v>12389</v>
      </c>
      <c r="BF2119" s="4" t="s">
        <v>12390</v>
      </c>
      <c r="BM2119" s="4" t="s">
        <v>97</v>
      </c>
      <c r="BO2119" s="4" t="s">
        <v>97</v>
      </c>
      <c r="BW2119" s="4" t="s">
        <v>12391</v>
      </c>
      <c r="BY2119" s="4" t="s">
        <v>12392</v>
      </c>
      <c r="CA2119" s="6">
        <f>AX2119</f>
        <v>39191</v>
      </c>
      <c r="CB2119" s="7" t="str">
        <f>MID(BF2119,33,4)</f>
        <v>2169</v>
      </c>
    </row>
    <row r="2120" spans="1:80">
      <c r="A2120" s="12">
        <v>2170</v>
      </c>
      <c r="B2120" s="4">
        <v>2990</v>
      </c>
      <c r="C2120" s="4" t="s">
        <v>256</v>
      </c>
      <c r="E2120" s="4" t="s">
        <v>12393</v>
      </c>
      <c r="J2120" s="4" t="s">
        <v>12386</v>
      </c>
      <c r="S2120" s="4" t="s">
        <v>12394</v>
      </c>
      <c r="V2120" s="4" t="s">
        <v>6022</v>
      </c>
      <c r="AD2120" s="4" t="s">
        <v>12395</v>
      </c>
      <c r="AG2120" s="4" t="s">
        <v>118</v>
      </c>
      <c r="AJ2120" s="4" t="s">
        <v>129</v>
      </c>
      <c r="AO2120" s="4" t="s">
        <v>92</v>
      </c>
      <c r="AR2120" s="4">
        <v>1980</v>
      </c>
      <c r="AS2120" s="4" t="s">
        <v>12396</v>
      </c>
      <c r="AU2120" s="5">
        <v>39191</v>
      </c>
      <c r="AX2120" s="5">
        <v>39191</v>
      </c>
      <c r="BF2120" s="4" t="s">
        <v>12397</v>
      </c>
      <c r="BI2120" s="4" t="s">
        <v>12398</v>
      </c>
      <c r="BM2120" s="4" t="s">
        <v>97</v>
      </c>
      <c r="BO2120" s="4" t="s">
        <v>97</v>
      </c>
      <c r="BW2120" s="4" t="s">
        <v>12399</v>
      </c>
      <c r="BY2120" s="4" t="s">
        <v>12400</v>
      </c>
      <c r="CA2120" s="6">
        <f>AX2120</f>
        <v>39191</v>
      </c>
      <c r="CB2120" s="7" t="str">
        <f>MID(BF2120,33,4)</f>
        <v>2170</v>
      </c>
    </row>
    <row r="2121" spans="1:80">
      <c r="A2121" s="12">
        <v>2171</v>
      </c>
      <c r="B2121" s="4">
        <v>2991</v>
      </c>
      <c r="C2121" s="4" t="s">
        <v>256</v>
      </c>
      <c r="E2121" s="4" t="s">
        <v>12401</v>
      </c>
      <c r="J2121" s="4" t="s">
        <v>12402</v>
      </c>
      <c r="V2121" s="4" t="s">
        <v>2481</v>
      </c>
      <c r="AD2121" s="4" t="s">
        <v>357</v>
      </c>
      <c r="AJ2121" s="4" t="s">
        <v>129</v>
      </c>
      <c r="AO2121" s="4" t="s">
        <v>250</v>
      </c>
      <c r="AR2121" s="4">
        <v>1990</v>
      </c>
      <c r="AS2121" s="4" t="s">
        <v>12403</v>
      </c>
      <c r="AU2121" s="5">
        <v>39165</v>
      </c>
      <c r="AX2121" s="5">
        <v>39191</v>
      </c>
      <c r="BF2121" s="4" t="s">
        <v>12404</v>
      </c>
      <c r="BM2121" s="4" t="s">
        <v>97</v>
      </c>
      <c r="BO2121" s="4" t="s">
        <v>97</v>
      </c>
      <c r="BW2121" s="4" t="s">
        <v>12405</v>
      </c>
      <c r="BY2121" s="4" t="s">
        <v>12406</v>
      </c>
      <c r="CA2121" s="6">
        <f>AX2121</f>
        <v>39191</v>
      </c>
      <c r="CB2121" s="7" t="str">
        <f>MID(BF2121,33,4)</f>
        <v>2171</v>
      </c>
    </row>
    <row r="2122" spans="1:80">
      <c r="A2122" s="12">
        <v>2172</v>
      </c>
      <c r="B2122" s="4">
        <v>2992</v>
      </c>
      <c r="C2122" s="4" t="s">
        <v>256</v>
      </c>
      <c r="AS2122" s="4" t="s">
        <v>12407</v>
      </c>
      <c r="AX2122" s="5">
        <v>39191</v>
      </c>
      <c r="BF2122" s="4" t="s">
        <v>12408</v>
      </c>
      <c r="BM2122" s="4" t="s">
        <v>97</v>
      </c>
      <c r="BO2122" s="4" t="s">
        <v>97</v>
      </c>
      <c r="BY2122" s="4" t="s">
        <v>12409</v>
      </c>
      <c r="CA2122" s="6">
        <f>AX2122</f>
        <v>39191</v>
      </c>
      <c r="CB2122" s="7" t="str">
        <f>MID(BF2122,33,4)</f>
        <v>2172</v>
      </c>
    </row>
    <row r="2123" spans="1:80">
      <c r="A2123" s="12">
        <v>2173</v>
      </c>
      <c r="B2123" s="4">
        <v>2993</v>
      </c>
      <c r="C2123" s="4" t="s">
        <v>256</v>
      </c>
      <c r="E2123" s="4" t="s">
        <v>12410</v>
      </c>
      <c r="J2123" s="4" t="s">
        <v>12411</v>
      </c>
      <c r="S2123" s="4" t="s">
        <v>116</v>
      </c>
      <c r="V2123" s="4" t="s">
        <v>625</v>
      </c>
      <c r="Y2123" s="4" t="s">
        <v>12412</v>
      </c>
      <c r="AJ2123" s="4" t="s">
        <v>91</v>
      </c>
      <c r="AO2123" s="4" t="s">
        <v>157</v>
      </c>
      <c r="AR2123" s="4">
        <v>1987</v>
      </c>
      <c r="AS2123" s="4" t="s">
        <v>12413</v>
      </c>
      <c r="AU2123" s="5">
        <v>35518</v>
      </c>
      <c r="AX2123" s="5">
        <v>39192</v>
      </c>
      <c r="BE2123" s="4" t="s">
        <v>12414</v>
      </c>
      <c r="BF2123" s="4" t="s">
        <v>12415</v>
      </c>
      <c r="BM2123" s="4" t="s">
        <v>97</v>
      </c>
      <c r="BO2123" s="4" t="s">
        <v>97</v>
      </c>
      <c r="BW2123" s="4" t="s">
        <v>12416</v>
      </c>
      <c r="BY2123" s="4" t="s">
        <v>12417</v>
      </c>
      <c r="CA2123" s="6">
        <f>AX2123</f>
        <v>39192</v>
      </c>
      <c r="CB2123" s="7" t="str">
        <f>MID(BF2123,33,4)</f>
        <v>2173</v>
      </c>
    </row>
    <row r="2124" spans="1:80">
      <c r="A2124" s="12">
        <v>2174</v>
      </c>
      <c r="B2124" s="4">
        <v>2994</v>
      </c>
      <c r="C2124" s="4" t="s">
        <v>256</v>
      </c>
      <c r="E2124" s="4" t="s">
        <v>12418</v>
      </c>
      <c r="J2124" s="4" t="s">
        <v>12411</v>
      </c>
      <c r="V2124" s="4" t="s">
        <v>2481</v>
      </c>
      <c r="AJ2124" s="4" t="s">
        <v>109</v>
      </c>
      <c r="AR2124" s="4">
        <v>1981</v>
      </c>
      <c r="AS2124" s="4" t="s">
        <v>12419</v>
      </c>
      <c r="AU2124" s="5">
        <v>39170</v>
      </c>
      <c r="AX2124" s="5">
        <v>39192</v>
      </c>
      <c r="BF2124" s="4" t="s">
        <v>12420</v>
      </c>
      <c r="BM2124" s="4" t="s">
        <v>97</v>
      </c>
      <c r="BO2124" s="4" t="s">
        <v>97</v>
      </c>
      <c r="BW2124" s="4" t="s">
        <v>12421</v>
      </c>
      <c r="BY2124" s="4" t="s">
        <v>12422</v>
      </c>
      <c r="CA2124" s="6">
        <f>AX2124</f>
        <v>39192</v>
      </c>
      <c r="CB2124" s="7" t="str">
        <f>MID(BF2124,33,4)</f>
        <v>2174</v>
      </c>
    </row>
    <row r="2125" spans="1:80">
      <c r="A2125" s="12">
        <v>2175</v>
      </c>
      <c r="B2125" s="4">
        <v>2995</v>
      </c>
      <c r="C2125" s="4" t="s">
        <v>256</v>
      </c>
      <c r="E2125" s="4" t="s">
        <v>12423</v>
      </c>
      <c r="J2125" s="4" t="s">
        <v>12411</v>
      </c>
      <c r="S2125" s="4" t="s">
        <v>85</v>
      </c>
      <c r="V2125" s="4" t="s">
        <v>2481</v>
      </c>
      <c r="Y2125" s="4" t="s">
        <v>3272</v>
      </c>
      <c r="AJ2125" s="4" t="s">
        <v>91</v>
      </c>
      <c r="AO2125" s="4" t="s">
        <v>92</v>
      </c>
      <c r="AR2125" s="4">
        <v>1986</v>
      </c>
      <c r="AS2125" s="4" t="s">
        <v>12424</v>
      </c>
      <c r="AU2125" s="5">
        <v>39170</v>
      </c>
      <c r="AX2125" s="5">
        <v>39192</v>
      </c>
      <c r="BE2125" s="4" t="s">
        <v>12425</v>
      </c>
      <c r="BF2125" s="4" t="s">
        <v>12426</v>
      </c>
      <c r="BM2125" s="4" t="s">
        <v>97</v>
      </c>
      <c r="BO2125" s="4" t="s">
        <v>97</v>
      </c>
      <c r="BW2125" s="4" t="s">
        <v>12427</v>
      </c>
      <c r="BY2125" s="4" t="s">
        <v>12428</v>
      </c>
      <c r="CA2125" s="6">
        <f>AX2125</f>
        <v>39192</v>
      </c>
      <c r="CB2125" s="7" t="str">
        <f>MID(BF2125,33,4)</f>
        <v>2175</v>
      </c>
    </row>
    <row r="2126" spans="1:80">
      <c r="A2126" s="12">
        <v>2176</v>
      </c>
      <c r="B2126" s="4">
        <v>2996</v>
      </c>
      <c r="C2126" s="4" t="s">
        <v>256</v>
      </c>
      <c r="E2126" s="4" t="s">
        <v>12429</v>
      </c>
      <c r="J2126" s="4" t="s">
        <v>12411</v>
      </c>
      <c r="S2126" s="4" t="s">
        <v>85</v>
      </c>
      <c r="V2126" s="4" t="s">
        <v>2481</v>
      </c>
      <c r="Y2126" s="4" t="s">
        <v>3272</v>
      </c>
      <c r="AG2126" s="4" t="s">
        <v>2864</v>
      </c>
      <c r="AJ2126" s="4" t="s">
        <v>91</v>
      </c>
      <c r="AO2126" s="4" t="s">
        <v>10850</v>
      </c>
      <c r="AR2126" s="4">
        <v>1986</v>
      </c>
      <c r="AS2126" s="4" t="s">
        <v>12430</v>
      </c>
      <c r="AU2126" s="5">
        <v>39170</v>
      </c>
      <c r="AX2126" s="5">
        <v>39192</v>
      </c>
      <c r="BE2126" s="4" t="s">
        <v>12431</v>
      </c>
      <c r="BF2126" s="4" t="s">
        <v>12432</v>
      </c>
      <c r="BM2126" s="4" t="s">
        <v>97</v>
      </c>
      <c r="BO2126" s="4" t="s">
        <v>97</v>
      </c>
      <c r="BW2126" s="4" t="s">
        <v>12433</v>
      </c>
      <c r="BY2126" s="4" t="s">
        <v>12434</v>
      </c>
      <c r="CA2126" s="6">
        <f>AX2126</f>
        <v>39192</v>
      </c>
      <c r="CB2126" s="7" t="str">
        <f>MID(BF2126,33,4)</f>
        <v>2176</v>
      </c>
    </row>
    <row r="2127" spans="1:80">
      <c r="A2127" s="12">
        <v>2177</v>
      </c>
      <c r="B2127" s="4">
        <v>2997</v>
      </c>
      <c r="C2127" s="4" t="s">
        <v>256</v>
      </c>
      <c r="E2127" s="4" t="s">
        <v>12435</v>
      </c>
      <c r="J2127" s="4" t="s">
        <v>12411</v>
      </c>
      <c r="S2127" s="4" t="s">
        <v>85</v>
      </c>
      <c r="V2127" s="4" t="s">
        <v>2481</v>
      </c>
      <c r="AG2127" s="4" t="s">
        <v>2864</v>
      </c>
      <c r="AJ2127" s="4" t="s">
        <v>91</v>
      </c>
      <c r="AO2127" s="4" t="s">
        <v>92</v>
      </c>
      <c r="AR2127" s="4">
        <v>1981</v>
      </c>
      <c r="AS2127" s="4" t="s">
        <v>12436</v>
      </c>
      <c r="AU2127" s="5">
        <v>39170</v>
      </c>
      <c r="AX2127" s="5">
        <v>39192</v>
      </c>
      <c r="BE2127" s="4" t="s">
        <v>12437</v>
      </c>
      <c r="BF2127" s="4" t="s">
        <v>12438</v>
      </c>
      <c r="BM2127" s="4" t="s">
        <v>97</v>
      </c>
      <c r="BO2127" s="4" t="s">
        <v>97</v>
      </c>
      <c r="BW2127" s="4" t="s">
        <v>12439</v>
      </c>
      <c r="BY2127" s="4" t="s">
        <v>12440</v>
      </c>
      <c r="CA2127" s="6">
        <f>AX2127</f>
        <v>39192</v>
      </c>
      <c r="CB2127" s="7" t="str">
        <f>MID(BF2127,33,4)</f>
        <v>2177</v>
      </c>
    </row>
    <row r="2128" spans="1:80">
      <c r="A2128" s="12">
        <v>2178</v>
      </c>
      <c r="B2128" s="4">
        <v>3000</v>
      </c>
      <c r="C2128" s="4" t="s">
        <v>256</v>
      </c>
      <c r="E2128" s="4" t="s">
        <v>12441</v>
      </c>
      <c r="P2128" s="4" t="s">
        <v>104</v>
      </c>
      <c r="Y2128" s="4" t="s">
        <v>246</v>
      </c>
      <c r="AD2128" s="4" t="s">
        <v>9787</v>
      </c>
      <c r="AJ2128" s="4" t="s">
        <v>119</v>
      </c>
      <c r="AO2128" s="4" t="s">
        <v>110</v>
      </c>
      <c r="AR2128" s="5">
        <v>32033</v>
      </c>
      <c r="AS2128" s="4" t="s">
        <v>12442</v>
      </c>
      <c r="AU2128" s="4">
        <v>2010</v>
      </c>
      <c r="AX2128" s="5">
        <v>39193</v>
      </c>
      <c r="BE2128" s="4" t="s">
        <v>12443</v>
      </c>
      <c r="BF2128" s="4" t="s">
        <v>12444</v>
      </c>
      <c r="BI2128" s="4" t="s">
        <v>1669</v>
      </c>
      <c r="BM2128" s="4" t="s">
        <v>97</v>
      </c>
      <c r="BO2128" s="4" t="s">
        <v>97</v>
      </c>
      <c r="BY2128" s="4" t="s">
        <v>12445</v>
      </c>
      <c r="CA2128" s="6">
        <f>AX2128</f>
        <v>39193</v>
      </c>
      <c r="CB2128" s="7" t="str">
        <f>MID(BF2128,33,4)</f>
        <v>2178</v>
      </c>
    </row>
    <row r="2129" spans="1:80">
      <c r="A2129" s="12">
        <v>2179</v>
      </c>
      <c r="B2129" s="4">
        <v>3003</v>
      </c>
      <c r="C2129" s="4" t="s">
        <v>256</v>
      </c>
      <c r="E2129" s="4" t="s">
        <v>12446</v>
      </c>
      <c r="J2129" s="4" t="s">
        <v>12402</v>
      </c>
      <c r="V2129" s="4" t="s">
        <v>12447</v>
      </c>
      <c r="AD2129" s="4" t="s">
        <v>357</v>
      </c>
      <c r="AJ2129" s="4" t="s">
        <v>129</v>
      </c>
      <c r="AS2129" s="4" t="s">
        <v>12448</v>
      </c>
      <c r="AU2129" s="5">
        <v>39182</v>
      </c>
      <c r="AX2129" s="5">
        <v>39196</v>
      </c>
      <c r="BF2129" s="4" t="s">
        <v>12449</v>
      </c>
      <c r="BM2129" s="4" t="s">
        <v>97</v>
      </c>
      <c r="BO2129" s="4" t="s">
        <v>97</v>
      </c>
      <c r="BW2129" s="4" t="s">
        <v>12450</v>
      </c>
      <c r="BY2129" s="4" t="s">
        <v>12451</v>
      </c>
      <c r="CA2129" s="6">
        <f>AX2129</f>
        <v>39196</v>
      </c>
      <c r="CB2129" s="7" t="str">
        <f>MID(BF2129,33,4)</f>
        <v>2179</v>
      </c>
    </row>
    <row r="2130" spans="1:80">
      <c r="A2130" s="12">
        <v>2180</v>
      </c>
      <c r="B2130" s="4">
        <v>3002</v>
      </c>
      <c r="C2130" s="4" t="s">
        <v>256</v>
      </c>
      <c r="E2130" s="4" t="s">
        <v>12452</v>
      </c>
      <c r="J2130" s="4" t="s">
        <v>12386</v>
      </c>
      <c r="P2130" s="4" t="s">
        <v>104</v>
      </c>
      <c r="V2130" s="4" t="s">
        <v>2481</v>
      </c>
      <c r="AD2130" s="4" t="s">
        <v>357</v>
      </c>
      <c r="AJ2130" s="4" t="s">
        <v>91</v>
      </c>
      <c r="AS2130" s="4" t="s">
        <v>12453</v>
      </c>
      <c r="AU2130" s="5">
        <v>39072</v>
      </c>
      <c r="AX2130" s="5">
        <v>39196</v>
      </c>
      <c r="BF2130" s="4" t="s">
        <v>12454</v>
      </c>
      <c r="BM2130" s="4" t="s">
        <v>97</v>
      </c>
      <c r="BO2130" s="4" t="s">
        <v>97</v>
      </c>
      <c r="BW2130" s="4" t="s">
        <v>12455</v>
      </c>
      <c r="BY2130" s="4" t="s">
        <v>12456</v>
      </c>
      <c r="CA2130" s="6">
        <f>AX2130</f>
        <v>39196</v>
      </c>
      <c r="CB2130" s="7" t="str">
        <f>MID(BF2130,33,4)</f>
        <v>2180</v>
      </c>
    </row>
    <row r="2131" spans="1:80">
      <c r="A2131" s="12">
        <v>2181</v>
      </c>
      <c r="B2131" s="4">
        <v>2998</v>
      </c>
      <c r="C2131" s="4" t="s">
        <v>256</v>
      </c>
      <c r="E2131" s="4" t="s">
        <v>12457</v>
      </c>
      <c r="J2131" s="4" t="s">
        <v>12411</v>
      </c>
      <c r="S2131" s="4" t="s">
        <v>85</v>
      </c>
      <c r="V2131" s="4" t="s">
        <v>6022</v>
      </c>
      <c r="Y2131" s="4" t="s">
        <v>12458</v>
      </c>
      <c r="AJ2131" s="4" t="s">
        <v>91</v>
      </c>
      <c r="AO2131" s="4" t="s">
        <v>157</v>
      </c>
      <c r="AR2131" s="4">
        <v>1968</v>
      </c>
      <c r="AS2131" s="4" t="s">
        <v>12459</v>
      </c>
      <c r="AU2131" s="5">
        <v>39170</v>
      </c>
      <c r="AX2131" s="5">
        <v>39196</v>
      </c>
      <c r="BE2131" s="4" t="s">
        <v>12460</v>
      </c>
      <c r="BF2131" s="4" t="s">
        <v>12461</v>
      </c>
      <c r="BM2131" s="4" t="s">
        <v>97</v>
      </c>
      <c r="BO2131" s="4" t="s">
        <v>97</v>
      </c>
      <c r="BW2131" s="4" t="s">
        <v>12462</v>
      </c>
      <c r="BY2131" s="4" t="s">
        <v>6608</v>
      </c>
      <c r="CA2131" s="6">
        <f>AX2131</f>
        <v>39196</v>
      </c>
      <c r="CB2131" s="7" t="str">
        <f>MID(BF2131,33,4)</f>
        <v>2181</v>
      </c>
    </row>
    <row r="2132" spans="1:80">
      <c r="A2132" s="12">
        <v>2182</v>
      </c>
      <c r="B2132" s="4">
        <v>3001</v>
      </c>
      <c r="C2132" s="4" t="s">
        <v>256</v>
      </c>
      <c r="E2132" s="4" t="s">
        <v>12463</v>
      </c>
      <c r="J2132" s="4" t="s">
        <v>12386</v>
      </c>
      <c r="V2132" s="4" t="s">
        <v>625</v>
      </c>
      <c r="AD2132" s="4" t="s">
        <v>357</v>
      </c>
      <c r="AJ2132" s="4" t="s">
        <v>109</v>
      </c>
      <c r="AS2132" s="4" t="s">
        <v>12464</v>
      </c>
      <c r="AU2132" s="5">
        <v>39072</v>
      </c>
      <c r="AX2132" s="5">
        <v>39196</v>
      </c>
      <c r="BF2132" s="4" t="s">
        <v>12465</v>
      </c>
      <c r="BM2132" s="4" t="s">
        <v>97</v>
      </c>
      <c r="BO2132" s="4" t="s">
        <v>97</v>
      </c>
      <c r="BY2132" s="4" t="s">
        <v>12466</v>
      </c>
      <c r="CA2132" s="6">
        <f>AX2132</f>
        <v>39196</v>
      </c>
      <c r="CB2132" s="7" t="str">
        <f>MID(BF2132,33,4)</f>
        <v>2182</v>
      </c>
    </row>
    <row r="2133" spans="1:80">
      <c r="A2133" s="12">
        <v>2183</v>
      </c>
      <c r="B2133" s="4">
        <v>3004</v>
      </c>
      <c r="C2133" s="4" t="s">
        <v>256</v>
      </c>
      <c r="E2133" s="4" t="s">
        <v>12467</v>
      </c>
      <c r="J2133" s="4" t="s">
        <v>12386</v>
      </c>
      <c r="V2133" s="4" t="s">
        <v>6022</v>
      </c>
      <c r="AD2133" s="4" t="s">
        <v>357</v>
      </c>
      <c r="AJ2133" s="4" t="s">
        <v>109</v>
      </c>
      <c r="AS2133" s="4" t="s">
        <v>12468</v>
      </c>
      <c r="AU2133" s="5">
        <v>39072</v>
      </c>
      <c r="AX2133" s="5">
        <v>39197</v>
      </c>
      <c r="BF2133" s="4" t="s">
        <v>12469</v>
      </c>
      <c r="BM2133" s="4" t="s">
        <v>97</v>
      </c>
      <c r="BO2133" s="4" t="s">
        <v>97</v>
      </c>
      <c r="BW2133" s="4" t="s">
        <v>12470</v>
      </c>
      <c r="BY2133" s="4" t="s">
        <v>12471</v>
      </c>
      <c r="CA2133" s="6">
        <f>AX2133</f>
        <v>39197</v>
      </c>
      <c r="CB2133" s="7" t="str">
        <f>MID(BF2133,33,4)</f>
        <v>2183</v>
      </c>
    </row>
    <row r="2134" spans="1:80">
      <c r="A2134" s="12">
        <v>2184</v>
      </c>
      <c r="B2134" s="4">
        <v>3005</v>
      </c>
      <c r="C2134" s="4" t="s">
        <v>256</v>
      </c>
      <c r="E2134" s="4" t="s">
        <v>169</v>
      </c>
      <c r="J2134" s="4" t="s">
        <v>12386</v>
      </c>
      <c r="V2134" s="4" t="s">
        <v>6153</v>
      </c>
      <c r="AD2134" s="4" t="s">
        <v>357</v>
      </c>
      <c r="AJ2134" s="4" t="s">
        <v>119</v>
      </c>
      <c r="AS2134" s="4" t="s">
        <v>12472</v>
      </c>
      <c r="AU2134" s="5">
        <v>39072</v>
      </c>
      <c r="AX2134" s="5">
        <v>39197</v>
      </c>
      <c r="BF2134" s="4" t="s">
        <v>12473</v>
      </c>
      <c r="BM2134" s="4" t="s">
        <v>97</v>
      </c>
      <c r="BO2134" s="4" t="s">
        <v>97</v>
      </c>
      <c r="BW2134" s="4" t="s">
        <v>12474</v>
      </c>
      <c r="BY2134" s="4" t="s">
        <v>12475</v>
      </c>
      <c r="CA2134" s="6">
        <f>AX2134</f>
        <v>39197</v>
      </c>
      <c r="CB2134" s="7" t="str">
        <f>MID(BF2134,33,4)</f>
        <v>2184</v>
      </c>
    </row>
    <row r="2135" spans="1:80">
      <c r="A2135" s="12">
        <v>2185</v>
      </c>
      <c r="B2135" s="4">
        <v>3008</v>
      </c>
      <c r="C2135" s="4" t="s">
        <v>256</v>
      </c>
      <c r="E2135" s="4" t="s">
        <v>12476</v>
      </c>
      <c r="J2135" s="4" t="s">
        <v>12477</v>
      </c>
      <c r="S2135" s="4" t="s">
        <v>5482</v>
      </c>
      <c r="V2135" s="4" t="s">
        <v>625</v>
      </c>
      <c r="AD2135" s="4" t="s">
        <v>12478</v>
      </c>
      <c r="AG2135" s="4" t="s">
        <v>118</v>
      </c>
      <c r="AJ2135" s="4" t="s">
        <v>119</v>
      </c>
      <c r="AR2135" s="4">
        <v>1992</v>
      </c>
      <c r="AS2135" s="4" t="s">
        <v>12479</v>
      </c>
      <c r="AU2135" s="5">
        <v>39197</v>
      </c>
      <c r="AX2135" s="5">
        <v>39197</v>
      </c>
      <c r="BE2135" s="4" t="s">
        <v>12480</v>
      </c>
      <c r="BF2135" s="4" t="s">
        <v>12481</v>
      </c>
      <c r="BI2135" s="4" t="s">
        <v>2395</v>
      </c>
      <c r="BM2135" s="4" t="s">
        <v>97</v>
      </c>
      <c r="BO2135" s="4" t="s">
        <v>97</v>
      </c>
      <c r="BW2135" s="4" t="s">
        <v>12482</v>
      </c>
      <c r="BY2135" s="4" t="s">
        <v>12483</v>
      </c>
      <c r="CA2135" s="6">
        <f>AX2135</f>
        <v>39197</v>
      </c>
      <c r="CB2135" s="7" t="str">
        <f>MID(BF2135,33,4)</f>
        <v>2185</v>
      </c>
    </row>
    <row r="2136" spans="1:80">
      <c r="A2136" s="12">
        <v>2186</v>
      </c>
      <c r="B2136" s="4">
        <v>3009</v>
      </c>
      <c r="C2136" s="4" t="s">
        <v>256</v>
      </c>
      <c r="E2136" s="4" t="s">
        <v>12484</v>
      </c>
      <c r="J2136" s="4" t="s">
        <v>1181</v>
      </c>
      <c r="S2136" s="4" t="s">
        <v>5832</v>
      </c>
      <c r="V2136" s="4" t="s">
        <v>625</v>
      </c>
      <c r="Y2136" s="4" t="s">
        <v>12485</v>
      </c>
      <c r="AD2136" s="4" t="s">
        <v>10912</v>
      </c>
      <c r="AJ2136" s="4" t="s">
        <v>129</v>
      </c>
      <c r="AR2136" s="4">
        <v>1991</v>
      </c>
      <c r="AS2136" s="4" t="s">
        <v>12486</v>
      </c>
      <c r="AU2136" s="5">
        <v>39197</v>
      </c>
      <c r="AX2136" s="5">
        <v>39197</v>
      </c>
      <c r="BF2136" s="4" t="s">
        <v>12487</v>
      </c>
      <c r="BI2136" s="4" t="s">
        <v>2777</v>
      </c>
      <c r="BM2136" s="4" t="s">
        <v>97</v>
      </c>
      <c r="BO2136" s="4" t="s">
        <v>97</v>
      </c>
      <c r="BY2136" s="4" t="s">
        <v>12488</v>
      </c>
      <c r="CA2136" s="6">
        <f>AX2136</f>
        <v>39197</v>
      </c>
      <c r="CB2136" s="7" t="str">
        <f>MID(BF2136,33,4)</f>
        <v>2186</v>
      </c>
    </row>
    <row r="2137" spans="1:80">
      <c r="A2137" s="12">
        <v>2187</v>
      </c>
      <c r="B2137" s="4">
        <v>3010</v>
      </c>
      <c r="C2137" s="4" t="s">
        <v>256</v>
      </c>
      <c r="E2137" s="4" t="s">
        <v>12489</v>
      </c>
      <c r="J2137" s="4" t="s">
        <v>1181</v>
      </c>
      <c r="S2137" s="4" t="s">
        <v>3335</v>
      </c>
      <c r="V2137" s="4" t="s">
        <v>625</v>
      </c>
      <c r="Y2137" s="4" t="s">
        <v>12490</v>
      </c>
      <c r="AD2137" s="4" t="s">
        <v>12491</v>
      </c>
      <c r="AJ2137" s="4" t="s">
        <v>6501</v>
      </c>
      <c r="AO2137" s="4" t="s">
        <v>157</v>
      </c>
      <c r="AR2137" s="4" t="s">
        <v>2435</v>
      </c>
      <c r="AS2137" s="4" t="s">
        <v>12492</v>
      </c>
      <c r="AU2137" s="5">
        <v>39184</v>
      </c>
      <c r="AX2137" s="5">
        <v>39197</v>
      </c>
      <c r="BF2137" s="4" t="s">
        <v>12493</v>
      </c>
      <c r="BI2137" s="4" t="s">
        <v>3335</v>
      </c>
      <c r="BM2137" s="4" t="s">
        <v>97</v>
      </c>
      <c r="BO2137" s="4" t="s">
        <v>97</v>
      </c>
      <c r="BY2137" s="4" t="s">
        <v>12494</v>
      </c>
      <c r="CA2137" s="6">
        <f>AX2137</f>
        <v>39197</v>
      </c>
      <c r="CB2137" s="7" t="str">
        <f>MID(BF2137,33,4)</f>
        <v>2187</v>
      </c>
    </row>
    <row r="2138" spans="1:80">
      <c r="A2138" s="12">
        <v>2188</v>
      </c>
      <c r="B2138" s="4">
        <v>3011</v>
      </c>
      <c r="C2138" s="4" t="s">
        <v>256</v>
      </c>
      <c r="E2138" s="4" t="s">
        <v>12495</v>
      </c>
      <c r="J2138" s="4" t="s">
        <v>1181</v>
      </c>
      <c r="S2138" s="4" t="s">
        <v>12496</v>
      </c>
      <c r="V2138" s="4" t="s">
        <v>625</v>
      </c>
      <c r="Y2138" s="4" t="s">
        <v>12497</v>
      </c>
      <c r="AD2138" s="4" t="s">
        <v>12498</v>
      </c>
      <c r="AJ2138" s="4" t="s">
        <v>129</v>
      </c>
      <c r="AO2138" s="4" t="s">
        <v>12499</v>
      </c>
      <c r="AR2138" s="4">
        <v>1970</v>
      </c>
      <c r="AS2138" s="4" t="s">
        <v>12500</v>
      </c>
      <c r="AU2138" s="5">
        <v>39184</v>
      </c>
      <c r="AX2138" s="5">
        <v>39197</v>
      </c>
      <c r="BF2138" s="4" t="s">
        <v>12501</v>
      </c>
      <c r="BI2138" s="4" t="s">
        <v>12502</v>
      </c>
      <c r="BM2138" s="4" t="s">
        <v>97</v>
      </c>
      <c r="BO2138" s="4" t="s">
        <v>97</v>
      </c>
      <c r="BY2138" s="4" t="s">
        <v>12503</v>
      </c>
      <c r="CA2138" s="6">
        <f>AX2138</f>
        <v>39197</v>
      </c>
      <c r="CB2138" s="7" t="str">
        <f>MID(BF2138,33,4)</f>
        <v>2188</v>
      </c>
    </row>
    <row r="2139" spans="1:80">
      <c r="A2139" s="12">
        <v>2189</v>
      </c>
      <c r="B2139" s="4">
        <v>3013</v>
      </c>
      <c r="C2139" s="4" t="s">
        <v>256</v>
      </c>
      <c r="E2139" s="4" t="s">
        <v>12504</v>
      </c>
      <c r="J2139" s="4" t="s">
        <v>1181</v>
      </c>
      <c r="S2139" s="4" t="s">
        <v>10912</v>
      </c>
      <c r="V2139" s="4" t="s">
        <v>625</v>
      </c>
      <c r="AD2139" s="4" t="s">
        <v>12505</v>
      </c>
      <c r="AJ2139" s="4" t="s">
        <v>129</v>
      </c>
      <c r="AO2139" s="4" t="s">
        <v>12506</v>
      </c>
      <c r="AR2139" s="4">
        <v>1991</v>
      </c>
      <c r="AS2139" s="4" t="s">
        <v>12507</v>
      </c>
      <c r="AU2139" s="5">
        <v>39197</v>
      </c>
      <c r="AX2139" s="5">
        <v>39197</v>
      </c>
      <c r="BF2139" s="4" t="s">
        <v>12508</v>
      </c>
      <c r="BI2139" s="4" t="s">
        <v>2777</v>
      </c>
      <c r="BM2139" s="4" t="s">
        <v>97</v>
      </c>
      <c r="BO2139" s="4" t="s">
        <v>97</v>
      </c>
      <c r="BY2139" s="4" t="s">
        <v>12509</v>
      </c>
      <c r="CA2139" s="6">
        <f>AX2139</f>
        <v>39197</v>
      </c>
      <c r="CB2139" s="7" t="str">
        <f>MID(BF2139,33,4)</f>
        <v>2189</v>
      </c>
    </row>
    <row r="2140" spans="1:80">
      <c r="A2140" s="12">
        <v>2190</v>
      </c>
      <c r="B2140" s="4">
        <v>3014</v>
      </c>
      <c r="C2140" s="4" t="s">
        <v>256</v>
      </c>
      <c r="E2140" s="4" t="s">
        <v>12510</v>
      </c>
      <c r="J2140" s="4" t="s">
        <v>12511</v>
      </c>
      <c r="AJ2140" s="4" t="s">
        <v>129</v>
      </c>
      <c r="AO2140" s="4" t="s">
        <v>2395</v>
      </c>
      <c r="AR2140" s="5">
        <v>31178</v>
      </c>
      <c r="AS2140" s="4" t="s">
        <v>12512</v>
      </c>
      <c r="AU2140" s="5">
        <v>39197</v>
      </c>
      <c r="AX2140" s="5">
        <v>39197</v>
      </c>
      <c r="BF2140" s="4" t="s">
        <v>12513</v>
      </c>
      <c r="BM2140" s="4" t="s">
        <v>97</v>
      </c>
      <c r="BO2140" s="4" t="s">
        <v>97</v>
      </c>
      <c r="BW2140" s="4" t="s">
        <v>12514</v>
      </c>
      <c r="BY2140" s="4" t="s">
        <v>12515</v>
      </c>
      <c r="CA2140" s="6">
        <f>AX2140</f>
        <v>39197</v>
      </c>
      <c r="CB2140" s="7" t="str">
        <f>MID(BF2140,33,4)</f>
        <v>2190</v>
      </c>
    </row>
    <row r="2141" spans="1:80">
      <c r="A2141" s="12">
        <v>2191</v>
      </c>
      <c r="B2141" s="4">
        <v>3015</v>
      </c>
      <c r="C2141" s="4" t="s">
        <v>256</v>
      </c>
      <c r="E2141" s="4" t="s">
        <v>12516</v>
      </c>
      <c r="J2141" s="4" t="s">
        <v>1181</v>
      </c>
      <c r="AJ2141" s="4" t="s">
        <v>109</v>
      </c>
      <c r="AR2141" s="4">
        <v>1978</v>
      </c>
      <c r="AS2141" s="4" t="s">
        <v>12517</v>
      </c>
      <c r="AU2141" s="5">
        <v>39197</v>
      </c>
      <c r="AX2141" s="5">
        <v>39197</v>
      </c>
      <c r="BF2141" s="4" t="s">
        <v>12518</v>
      </c>
      <c r="BM2141" s="4" t="s">
        <v>97</v>
      </c>
      <c r="BO2141" s="4" t="s">
        <v>97</v>
      </c>
      <c r="BY2141" s="4" t="s">
        <v>12519</v>
      </c>
      <c r="CA2141" s="6">
        <f>AX2141</f>
        <v>39197</v>
      </c>
      <c r="CB2141" s="7" t="str">
        <f>MID(BF2141,33,4)</f>
        <v>2191</v>
      </c>
    </row>
    <row r="2142" spans="1:80">
      <c r="A2142" s="12">
        <v>2192</v>
      </c>
      <c r="B2142" s="4">
        <v>3017</v>
      </c>
      <c r="C2142" s="4" t="s">
        <v>256</v>
      </c>
      <c r="AJ2142" s="4" t="s">
        <v>109</v>
      </c>
      <c r="AS2142" s="4" t="s">
        <v>12520</v>
      </c>
      <c r="AU2142" s="5">
        <v>39197</v>
      </c>
      <c r="AX2142" s="5">
        <v>39197</v>
      </c>
      <c r="BF2142" s="4" t="s">
        <v>12521</v>
      </c>
      <c r="BM2142" s="4" t="s">
        <v>97</v>
      </c>
      <c r="BO2142" s="4" t="s">
        <v>97</v>
      </c>
      <c r="BY2142" s="4" t="s">
        <v>12522</v>
      </c>
      <c r="CA2142" s="6">
        <f>AX2142</f>
        <v>39197</v>
      </c>
      <c r="CB2142" s="7" t="str">
        <f>MID(BF2142,33,4)</f>
        <v>2192</v>
      </c>
    </row>
    <row r="2143" spans="1:80">
      <c r="A2143" s="12">
        <v>2193</v>
      </c>
      <c r="B2143" s="4">
        <v>3021</v>
      </c>
      <c r="C2143" s="4" t="s">
        <v>256</v>
      </c>
      <c r="E2143" s="4" t="s">
        <v>12523</v>
      </c>
      <c r="AS2143" s="4" t="s">
        <v>12524</v>
      </c>
      <c r="AX2143" s="5">
        <v>39198</v>
      </c>
      <c r="BF2143" s="4" t="s">
        <v>12525</v>
      </c>
      <c r="BM2143" s="4" t="s">
        <v>97</v>
      </c>
      <c r="BO2143" s="4" t="s">
        <v>97</v>
      </c>
      <c r="BY2143" s="4" t="s">
        <v>12526</v>
      </c>
      <c r="CA2143" s="6">
        <f>AX2143</f>
        <v>39198</v>
      </c>
      <c r="CB2143" s="7" t="str">
        <f>MID(BF2143,33,4)</f>
        <v>2193</v>
      </c>
    </row>
    <row r="2144" spans="1:80">
      <c r="A2144" s="12">
        <v>2194</v>
      </c>
      <c r="B2144" s="4">
        <v>3022</v>
      </c>
      <c r="C2144" s="4" t="s">
        <v>256</v>
      </c>
      <c r="E2144" s="4" t="s">
        <v>12527</v>
      </c>
      <c r="AJ2144" s="4" t="s">
        <v>91</v>
      </c>
      <c r="AS2144" s="4" t="s">
        <v>12528</v>
      </c>
      <c r="AU2144" s="5">
        <v>39082</v>
      </c>
      <c r="AX2144" s="5">
        <v>39198</v>
      </c>
      <c r="BF2144" s="4" t="s">
        <v>12529</v>
      </c>
      <c r="BM2144" s="4" t="s">
        <v>97</v>
      </c>
      <c r="BO2144" s="4" t="s">
        <v>97</v>
      </c>
      <c r="BY2144" s="4" t="s">
        <v>12530</v>
      </c>
      <c r="CA2144" s="6">
        <f>AX2144</f>
        <v>39198</v>
      </c>
      <c r="CB2144" s="7" t="str">
        <f>MID(BF2144,33,4)</f>
        <v>2194</v>
      </c>
    </row>
    <row r="2145" spans="1:80">
      <c r="A2145" s="12">
        <v>2195</v>
      </c>
      <c r="B2145" s="4">
        <v>3023</v>
      </c>
      <c r="C2145" s="4" t="s">
        <v>256</v>
      </c>
      <c r="E2145" s="4" t="s">
        <v>12531</v>
      </c>
      <c r="V2145" s="4" t="s">
        <v>247</v>
      </c>
      <c r="Y2145" s="4" t="s">
        <v>530</v>
      </c>
      <c r="AG2145" s="4" t="s">
        <v>2864</v>
      </c>
      <c r="AJ2145" s="4" t="s">
        <v>109</v>
      </c>
      <c r="AR2145" s="4">
        <v>1976</v>
      </c>
      <c r="AS2145" s="4" t="s">
        <v>12532</v>
      </c>
      <c r="AU2145" s="5">
        <v>39180</v>
      </c>
      <c r="AX2145" s="5">
        <v>39198</v>
      </c>
      <c r="BE2145" s="4" t="s">
        <v>12533</v>
      </c>
      <c r="BF2145" s="4" t="s">
        <v>12534</v>
      </c>
      <c r="BI2145" s="4" t="s">
        <v>96</v>
      </c>
      <c r="BM2145" s="4" t="s">
        <v>97</v>
      </c>
      <c r="BO2145" s="4" t="s">
        <v>97</v>
      </c>
      <c r="BW2145" s="4" t="s">
        <v>12535</v>
      </c>
      <c r="BY2145" s="4" t="s">
        <v>12536</v>
      </c>
      <c r="CA2145" s="6">
        <f>AX2145</f>
        <v>39198</v>
      </c>
      <c r="CB2145" s="7" t="str">
        <f>MID(BF2145,33,4)</f>
        <v>2195</v>
      </c>
    </row>
    <row r="2146" spans="1:80">
      <c r="A2146" s="12">
        <v>2196</v>
      </c>
      <c r="B2146" s="4">
        <v>3024</v>
      </c>
      <c r="C2146" s="4" t="s">
        <v>256</v>
      </c>
      <c r="E2146" s="4" t="s">
        <v>12537</v>
      </c>
      <c r="V2146" s="4" t="s">
        <v>990</v>
      </c>
      <c r="AJ2146" s="4" t="s">
        <v>91</v>
      </c>
      <c r="AR2146" s="4">
        <v>1967</v>
      </c>
      <c r="AS2146" s="4" t="s">
        <v>12538</v>
      </c>
      <c r="AU2146" s="5">
        <v>39180</v>
      </c>
      <c r="AX2146" s="5">
        <v>39198</v>
      </c>
      <c r="BF2146" s="4" t="s">
        <v>12539</v>
      </c>
      <c r="BI2146" s="4" t="s">
        <v>96</v>
      </c>
      <c r="BM2146" s="4" t="s">
        <v>97</v>
      </c>
      <c r="BO2146" s="4" t="s">
        <v>97</v>
      </c>
      <c r="BW2146" s="4" t="s">
        <v>12540</v>
      </c>
      <c r="BY2146" s="4" t="s">
        <v>12541</v>
      </c>
      <c r="CA2146" s="6">
        <f>AX2146</f>
        <v>39198</v>
      </c>
      <c r="CB2146" s="7" t="str">
        <f>MID(BF2146,33,4)</f>
        <v>2196</v>
      </c>
    </row>
    <row r="2147" spans="1:80">
      <c r="A2147" s="12">
        <v>2197</v>
      </c>
      <c r="B2147" s="4">
        <v>3025</v>
      </c>
      <c r="C2147" s="4" t="s">
        <v>256</v>
      </c>
      <c r="E2147" s="4" t="s">
        <v>12542</v>
      </c>
      <c r="S2147" s="4" t="s">
        <v>85</v>
      </c>
      <c r="V2147" s="4" t="s">
        <v>117</v>
      </c>
      <c r="Y2147" s="4" t="s">
        <v>12543</v>
      </c>
      <c r="AD2147" s="4" t="s">
        <v>4491</v>
      </c>
      <c r="AG2147" s="4" t="s">
        <v>90</v>
      </c>
      <c r="AJ2147" s="4" t="s">
        <v>91</v>
      </c>
      <c r="AO2147" s="4" t="s">
        <v>157</v>
      </c>
      <c r="AR2147" s="4">
        <v>1981</v>
      </c>
      <c r="AS2147" s="4" t="s">
        <v>12544</v>
      </c>
      <c r="AU2147" s="5">
        <v>39180</v>
      </c>
      <c r="AX2147" s="5">
        <v>39198</v>
      </c>
      <c r="BE2147" s="4" t="s">
        <v>12545</v>
      </c>
      <c r="BF2147" s="4" t="s">
        <v>12546</v>
      </c>
      <c r="BI2147" s="4" t="s">
        <v>96</v>
      </c>
      <c r="BM2147" s="4" t="s">
        <v>97</v>
      </c>
      <c r="BO2147" s="4" t="s">
        <v>97</v>
      </c>
      <c r="BW2147" s="4" t="s">
        <v>12547</v>
      </c>
      <c r="BY2147" s="4" t="s">
        <v>12548</v>
      </c>
      <c r="CA2147" s="6">
        <f>AX2147</f>
        <v>39198</v>
      </c>
      <c r="CB2147" s="7" t="str">
        <f>MID(BF2147,33,4)</f>
        <v>2197</v>
      </c>
    </row>
    <row r="2148" spans="1:80">
      <c r="A2148" s="12">
        <v>2198</v>
      </c>
      <c r="B2148" s="4">
        <v>3026</v>
      </c>
      <c r="C2148" s="4" t="s">
        <v>256</v>
      </c>
      <c r="E2148" s="4" t="s">
        <v>12549</v>
      </c>
      <c r="S2148" s="4" t="s">
        <v>12550</v>
      </c>
      <c r="V2148" s="4" t="s">
        <v>125</v>
      </c>
      <c r="Y2148" s="4" t="s">
        <v>12551</v>
      </c>
      <c r="AG2148" s="4" t="s">
        <v>12552</v>
      </c>
      <c r="AO2148" s="4" t="s">
        <v>12550</v>
      </c>
      <c r="AR2148" s="4">
        <v>1964</v>
      </c>
      <c r="AS2148" s="4" t="s">
        <v>12553</v>
      </c>
      <c r="AU2148" s="5">
        <v>39180</v>
      </c>
      <c r="AX2148" s="5">
        <v>39198</v>
      </c>
      <c r="BE2148" s="4" t="s">
        <v>12554</v>
      </c>
      <c r="BF2148" s="4" t="s">
        <v>12555</v>
      </c>
      <c r="BI2148" s="4" t="s">
        <v>96</v>
      </c>
      <c r="BM2148" s="4" t="s">
        <v>97</v>
      </c>
      <c r="BO2148" s="4" t="s">
        <v>97</v>
      </c>
      <c r="BW2148" s="4" t="s">
        <v>12556</v>
      </c>
      <c r="BY2148" s="4" t="s">
        <v>123</v>
      </c>
      <c r="CA2148" s="6">
        <f>AX2148</f>
        <v>39198</v>
      </c>
      <c r="CB2148" s="7" t="str">
        <f>MID(BF2148,33,4)</f>
        <v>2198</v>
      </c>
    </row>
    <row r="2149" spans="1:80">
      <c r="A2149" s="12">
        <v>2199</v>
      </c>
      <c r="B2149" s="4">
        <v>3027</v>
      </c>
      <c r="C2149" s="4" t="s">
        <v>256</v>
      </c>
      <c r="S2149" s="4" t="s">
        <v>9654</v>
      </c>
      <c r="Y2149" s="4" t="s">
        <v>12557</v>
      </c>
      <c r="AJ2149" s="4" t="s">
        <v>91</v>
      </c>
      <c r="AR2149" s="4">
        <v>1977</v>
      </c>
      <c r="AS2149" s="4" t="s">
        <v>12558</v>
      </c>
      <c r="AU2149" s="5">
        <v>39180</v>
      </c>
      <c r="AX2149" s="5">
        <v>39198</v>
      </c>
      <c r="BF2149" s="4" t="s">
        <v>12559</v>
      </c>
      <c r="BI2149" s="4" t="s">
        <v>96</v>
      </c>
      <c r="BM2149" s="4" t="s">
        <v>97</v>
      </c>
      <c r="BO2149" s="4" t="s">
        <v>97</v>
      </c>
      <c r="BW2149" s="4" t="s">
        <v>12540</v>
      </c>
      <c r="BY2149" s="4" t="s">
        <v>123</v>
      </c>
      <c r="CA2149" s="6">
        <f>AX2149</f>
        <v>39198</v>
      </c>
      <c r="CB2149" s="7" t="str">
        <f>MID(BF2149,33,4)</f>
        <v>2199</v>
      </c>
    </row>
    <row r="2150" spans="1:80">
      <c r="A2150" s="12">
        <v>2200</v>
      </c>
      <c r="B2150" s="4">
        <v>3028</v>
      </c>
      <c r="C2150" s="4" t="s">
        <v>256</v>
      </c>
      <c r="S2150" s="4" t="s">
        <v>412</v>
      </c>
      <c r="V2150" s="4" t="s">
        <v>86</v>
      </c>
      <c r="Y2150" s="4" t="s">
        <v>12560</v>
      </c>
      <c r="AD2150" s="4" t="s">
        <v>12560</v>
      </c>
      <c r="AG2150" s="4" t="s">
        <v>12561</v>
      </c>
      <c r="AJ2150" s="4" t="s">
        <v>109</v>
      </c>
      <c r="AR2150" s="4">
        <v>1955</v>
      </c>
      <c r="AS2150" s="4" t="s">
        <v>12562</v>
      </c>
      <c r="AU2150" s="5">
        <v>39180</v>
      </c>
      <c r="AX2150" s="5">
        <v>39198</v>
      </c>
      <c r="BE2150" s="4" t="s">
        <v>12563</v>
      </c>
      <c r="BF2150" s="4" t="s">
        <v>12564</v>
      </c>
      <c r="BI2150" s="4" t="s">
        <v>96</v>
      </c>
      <c r="BM2150" s="4" t="s">
        <v>97</v>
      </c>
      <c r="BO2150" s="4" t="s">
        <v>97</v>
      </c>
      <c r="BW2150" s="4" t="s">
        <v>12565</v>
      </c>
      <c r="BY2150" s="4" t="s">
        <v>12566</v>
      </c>
      <c r="CA2150" s="6">
        <f>AX2150</f>
        <v>39198</v>
      </c>
      <c r="CB2150" s="7" t="str">
        <f>MID(BF2150,33,4)</f>
        <v>2200</v>
      </c>
    </row>
    <row r="2151" spans="1:80">
      <c r="A2151" s="12">
        <v>2201</v>
      </c>
      <c r="B2151" s="4">
        <v>3029</v>
      </c>
      <c r="C2151" s="4" t="s">
        <v>256</v>
      </c>
      <c r="S2151" s="4" t="s">
        <v>403</v>
      </c>
      <c r="V2151" s="4" t="s">
        <v>594</v>
      </c>
      <c r="Y2151" s="4" t="s">
        <v>12567</v>
      </c>
      <c r="AG2151" s="4" t="s">
        <v>2864</v>
      </c>
      <c r="AJ2151" s="4" t="s">
        <v>91</v>
      </c>
      <c r="AR2151" s="4">
        <v>1974</v>
      </c>
      <c r="AS2151" s="4" t="s">
        <v>12568</v>
      </c>
      <c r="AU2151" s="5">
        <v>39180</v>
      </c>
      <c r="AX2151" s="5">
        <v>39198</v>
      </c>
      <c r="BE2151" s="4" t="s">
        <v>12569</v>
      </c>
      <c r="BF2151" s="4" t="s">
        <v>12570</v>
      </c>
      <c r="BI2151" s="4" t="s">
        <v>96</v>
      </c>
      <c r="BM2151" s="4" t="s">
        <v>97</v>
      </c>
      <c r="BO2151" s="4" t="s">
        <v>97</v>
      </c>
      <c r="BW2151" s="4" t="s">
        <v>12571</v>
      </c>
      <c r="BY2151" s="4" t="s">
        <v>123</v>
      </c>
      <c r="CA2151" s="6">
        <f>AX2151</f>
        <v>39198</v>
      </c>
      <c r="CB2151" s="7" t="str">
        <f>MID(BF2151,33,4)</f>
        <v>2201</v>
      </c>
    </row>
    <row r="2152" spans="1:80">
      <c r="A2152" s="12">
        <v>2202</v>
      </c>
      <c r="B2152" s="4">
        <v>3030</v>
      </c>
      <c r="C2152" s="4" t="s">
        <v>256</v>
      </c>
      <c r="E2152" s="4" t="s">
        <v>12572</v>
      </c>
      <c r="S2152" s="4" t="s">
        <v>246</v>
      </c>
      <c r="V2152" s="4" t="s">
        <v>454</v>
      </c>
      <c r="AG2152" s="4" t="s">
        <v>12573</v>
      </c>
      <c r="AJ2152" s="4" t="s">
        <v>91</v>
      </c>
      <c r="AO2152" s="4" t="s">
        <v>157</v>
      </c>
      <c r="AR2152" s="4">
        <v>1979</v>
      </c>
      <c r="AS2152" s="4" t="s">
        <v>12574</v>
      </c>
      <c r="AU2152" s="5">
        <v>39179</v>
      </c>
      <c r="AX2152" s="5">
        <v>39198</v>
      </c>
      <c r="BE2152" s="4" t="s">
        <v>12575</v>
      </c>
      <c r="BF2152" s="4" t="s">
        <v>12576</v>
      </c>
      <c r="BI2152" s="4" t="s">
        <v>96</v>
      </c>
      <c r="BM2152" s="4" t="s">
        <v>97</v>
      </c>
      <c r="BO2152" s="4" t="s">
        <v>97</v>
      </c>
      <c r="BW2152" s="4" t="s">
        <v>12577</v>
      </c>
      <c r="BY2152" s="4" t="s">
        <v>12578</v>
      </c>
      <c r="CA2152" s="6">
        <f>AX2152</f>
        <v>39198</v>
      </c>
      <c r="CB2152" s="7" t="str">
        <f>MID(BF2152,33,4)</f>
        <v>2202</v>
      </c>
    </row>
    <row r="2153" spans="1:80">
      <c r="A2153" s="12">
        <v>2203</v>
      </c>
      <c r="B2153" s="4">
        <v>3031</v>
      </c>
      <c r="C2153" s="4" t="s">
        <v>256</v>
      </c>
      <c r="E2153" s="4" t="s">
        <v>12579</v>
      </c>
      <c r="P2153" s="4" t="s">
        <v>104</v>
      </c>
      <c r="S2153" s="4" t="s">
        <v>7385</v>
      </c>
      <c r="V2153" s="4" t="s">
        <v>86</v>
      </c>
      <c r="Y2153" s="4" t="s">
        <v>155</v>
      </c>
      <c r="AG2153" s="4" t="s">
        <v>90</v>
      </c>
      <c r="AJ2153" s="4" t="s">
        <v>12580</v>
      </c>
      <c r="AO2153" s="4" t="s">
        <v>12581</v>
      </c>
      <c r="AR2153" s="4">
        <v>1969</v>
      </c>
      <c r="AS2153" s="4" t="s">
        <v>12582</v>
      </c>
      <c r="AU2153" s="5">
        <v>39180</v>
      </c>
      <c r="AX2153" s="5">
        <v>39198</v>
      </c>
      <c r="BF2153" s="4" t="s">
        <v>12583</v>
      </c>
      <c r="BI2153" s="4" t="s">
        <v>96</v>
      </c>
      <c r="BM2153" s="4" t="s">
        <v>97</v>
      </c>
      <c r="BO2153" s="4" t="s">
        <v>97</v>
      </c>
      <c r="BW2153" s="4" t="s">
        <v>12584</v>
      </c>
      <c r="BY2153" s="4" t="s">
        <v>12585</v>
      </c>
      <c r="CA2153" s="6">
        <f>AX2153</f>
        <v>39198</v>
      </c>
      <c r="CB2153" s="7" t="str">
        <f>MID(BF2153,33,4)</f>
        <v>2203</v>
      </c>
    </row>
    <row r="2154" spans="1:80">
      <c r="A2154" s="12">
        <v>2204</v>
      </c>
      <c r="B2154" s="4">
        <v>3032</v>
      </c>
      <c r="C2154" s="4" t="s">
        <v>256</v>
      </c>
      <c r="AJ2154" s="4" t="s">
        <v>109</v>
      </c>
      <c r="AR2154" s="4">
        <v>1977</v>
      </c>
      <c r="AS2154" s="4" t="s">
        <v>12586</v>
      </c>
      <c r="AU2154" s="5">
        <v>39180</v>
      </c>
      <c r="AX2154" s="5">
        <v>39198</v>
      </c>
      <c r="BF2154" s="4" t="s">
        <v>12587</v>
      </c>
      <c r="BI2154" s="4" t="s">
        <v>96</v>
      </c>
      <c r="BM2154" s="4" t="s">
        <v>97</v>
      </c>
      <c r="BO2154" s="4" t="s">
        <v>97</v>
      </c>
      <c r="BW2154" s="4" t="s">
        <v>12540</v>
      </c>
      <c r="BY2154" s="4" t="s">
        <v>123</v>
      </c>
      <c r="CA2154" s="6">
        <f>AX2154</f>
        <v>39198</v>
      </c>
      <c r="CB2154" s="7" t="str">
        <f>MID(BF2154,33,4)</f>
        <v>2204</v>
      </c>
    </row>
    <row r="2155" spans="1:80">
      <c r="A2155" s="12">
        <v>2205</v>
      </c>
      <c r="B2155" s="4">
        <v>3033</v>
      </c>
      <c r="C2155" s="4" t="s">
        <v>256</v>
      </c>
      <c r="E2155" s="4" t="s">
        <v>12588</v>
      </c>
      <c r="S2155" s="4" t="s">
        <v>85</v>
      </c>
      <c r="V2155" s="4" t="s">
        <v>1156</v>
      </c>
      <c r="Y2155" s="4" t="s">
        <v>12589</v>
      </c>
      <c r="AD2155" s="4" t="s">
        <v>1633</v>
      </c>
      <c r="AJ2155" s="4" t="s">
        <v>91</v>
      </c>
      <c r="AO2155" s="4" t="s">
        <v>92</v>
      </c>
      <c r="AR2155" s="4">
        <v>1962</v>
      </c>
      <c r="AS2155" s="4" t="s">
        <v>12590</v>
      </c>
      <c r="AU2155" s="5">
        <v>39180</v>
      </c>
      <c r="AX2155" s="5">
        <v>39198</v>
      </c>
      <c r="BE2155" s="4" t="s">
        <v>12591</v>
      </c>
      <c r="BF2155" s="4" t="s">
        <v>12592</v>
      </c>
      <c r="BI2155" s="4" t="s">
        <v>96</v>
      </c>
      <c r="BM2155" s="4" t="s">
        <v>97</v>
      </c>
      <c r="BO2155" s="4" t="s">
        <v>97</v>
      </c>
      <c r="BW2155" s="4" t="s">
        <v>12540</v>
      </c>
      <c r="BY2155" s="4" t="s">
        <v>12593</v>
      </c>
      <c r="CA2155" s="6">
        <f>AX2155</f>
        <v>39198</v>
      </c>
      <c r="CB2155" s="7" t="str">
        <f>MID(BF2155,33,4)</f>
        <v>2205</v>
      </c>
    </row>
    <row r="2156" spans="1:80">
      <c r="A2156" s="12">
        <v>2206</v>
      </c>
      <c r="B2156" s="4">
        <v>3034</v>
      </c>
      <c r="C2156" s="4" t="s">
        <v>256</v>
      </c>
      <c r="V2156" s="4" t="s">
        <v>280</v>
      </c>
      <c r="Y2156" s="4" t="s">
        <v>1352</v>
      </c>
      <c r="AR2156" s="4">
        <v>1982</v>
      </c>
      <c r="AS2156" s="4" t="s">
        <v>12594</v>
      </c>
      <c r="AX2156" s="5">
        <v>39198</v>
      </c>
      <c r="BF2156" s="4" t="s">
        <v>12595</v>
      </c>
      <c r="BI2156" s="4" t="s">
        <v>96</v>
      </c>
      <c r="BM2156" s="4" t="s">
        <v>97</v>
      </c>
      <c r="BO2156" s="4" t="s">
        <v>97</v>
      </c>
      <c r="BW2156" s="4" t="s">
        <v>12596</v>
      </c>
      <c r="BY2156" s="4" t="s">
        <v>12597</v>
      </c>
      <c r="CA2156" s="6">
        <f>AX2156</f>
        <v>39198</v>
      </c>
      <c r="CB2156" s="7" t="str">
        <f>MID(BF2156,33,4)</f>
        <v>2206</v>
      </c>
    </row>
    <row r="2157" spans="1:80">
      <c r="A2157" s="12">
        <v>2207</v>
      </c>
      <c r="B2157" s="4">
        <v>3035</v>
      </c>
      <c r="C2157" s="4" t="s">
        <v>256</v>
      </c>
      <c r="E2157" s="4" t="s">
        <v>12598</v>
      </c>
      <c r="S2157" s="4" t="s">
        <v>1008</v>
      </c>
      <c r="V2157" s="4" t="s">
        <v>804</v>
      </c>
      <c r="Y2157" s="4" t="s">
        <v>12599</v>
      </c>
      <c r="AG2157" s="4" t="s">
        <v>2864</v>
      </c>
      <c r="AJ2157" s="4" t="s">
        <v>109</v>
      </c>
      <c r="AO2157" s="4" t="s">
        <v>1008</v>
      </c>
      <c r="AR2157" s="4">
        <v>1949</v>
      </c>
      <c r="AS2157" s="4" t="s">
        <v>12600</v>
      </c>
      <c r="AU2157" s="5">
        <v>39180</v>
      </c>
      <c r="AX2157" s="5">
        <v>39198</v>
      </c>
      <c r="BE2157" s="4" t="s">
        <v>12601</v>
      </c>
      <c r="BF2157" s="4" t="s">
        <v>12602</v>
      </c>
      <c r="BI2157" s="4" t="s">
        <v>96</v>
      </c>
      <c r="BM2157" s="4" t="s">
        <v>97</v>
      </c>
      <c r="BO2157" s="4" t="s">
        <v>97</v>
      </c>
      <c r="BW2157" s="4" t="s">
        <v>12603</v>
      </c>
      <c r="BY2157" s="4" t="s">
        <v>12604</v>
      </c>
      <c r="CA2157" s="6">
        <f>AX2157</f>
        <v>39198</v>
      </c>
      <c r="CB2157" s="7" t="str">
        <f>MID(BF2157,33,4)</f>
        <v>2207</v>
      </c>
    </row>
    <row r="2158" spans="1:80">
      <c r="A2158" s="12">
        <v>2208</v>
      </c>
      <c r="B2158" s="4">
        <v>3036</v>
      </c>
      <c r="C2158" s="4" t="s">
        <v>256</v>
      </c>
      <c r="E2158" s="4" t="s">
        <v>12605</v>
      </c>
      <c r="S2158" s="4" t="s">
        <v>12606</v>
      </c>
      <c r="V2158" s="4" t="s">
        <v>117</v>
      </c>
      <c r="Y2158" s="4" t="s">
        <v>12607</v>
      </c>
      <c r="AG2158" s="4" t="s">
        <v>90</v>
      </c>
      <c r="AJ2158" s="4" t="s">
        <v>12608</v>
      </c>
      <c r="AO2158" s="4" t="s">
        <v>12606</v>
      </c>
      <c r="AR2158" s="4">
        <v>1957</v>
      </c>
      <c r="AS2158" s="4" t="s">
        <v>12609</v>
      </c>
      <c r="AU2158" s="5">
        <v>39178</v>
      </c>
      <c r="AX2158" s="5">
        <v>39198</v>
      </c>
      <c r="BF2158" s="4" t="s">
        <v>12610</v>
      </c>
      <c r="BI2158" s="4" t="s">
        <v>96</v>
      </c>
      <c r="BM2158" s="4" t="s">
        <v>97</v>
      </c>
      <c r="BO2158" s="4" t="s">
        <v>97</v>
      </c>
      <c r="BW2158" s="4" t="s">
        <v>12611</v>
      </c>
      <c r="BY2158" s="4" t="s">
        <v>12612</v>
      </c>
      <c r="CA2158" s="6">
        <f>AX2158</f>
        <v>39198</v>
      </c>
      <c r="CB2158" s="7" t="str">
        <f>MID(BF2158,33,4)</f>
        <v>2208</v>
      </c>
    </row>
    <row r="2159" spans="1:80">
      <c r="A2159" s="12">
        <v>2209</v>
      </c>
      <c r="B2159" s="4">
        <v>3037</v>
      </c>
      <c r="C2159" s="4" t="s">
        <v>256</v>
      </c>
      <c r="E2159" s="4" t="s">
        <v>12613</v>
      </c>
      <c r="AD2159" s="4" t="s">
        <v>8596</v>
      </c>
      <c r="AG2159" s="4" t="s">
        <v>90</v>
      </c>
      <c r="AJ2159" s="4" t="s">
        <v>109</v>
      </c>
      <c r="AO2159" s="4" t="s">
        <v>12614</v>
      </c>
      <c r="AS2159" s="4" t="s">
        <v>12615</v>
      </c>
      <c r="AU2159" s="5">
        <v>39100</v>
      </c>
      <c r="AX2159" s="5">
        <v>39199</v>
      </c>
      <c r="BF2159" s="4" t="s">
        <v>12616</v>
      </c>
      <c r="BM2159" s="4" t="s">
        <v>97</v>
      </c>
      <c r="BO2159" s="4" t="s">
        <v>97</v>
      </c>
      <c r="BY2159" s="4" t="s">
        <v>12617</v>
      </c>
      <c r="CA2159" s="6">
        <f>AX2159</f>
        <v>39199</v>
      </c>
      <c r="CB2159" s="7" t="str">
        <f>MID(BF2159,33,4)</f>
        <v>2209</v>
      </c>
    </row>
    <row r="2160" spans="1:80">
      <c r="A2160" s="12">
        <v>2210</v>
      </c>
      <c r="B2160" s="4">
        <v>3038</v>
      </c>
      <c r="C2160" s="4" t="s">
        <v>256</v>
      </c>
      <c r="AS2160" s="4" t="s">
        <v>12618</v>
      </c>
      <c r="AX2160" s="5">
        <v>39199</v>
      </c>
      <c r="BF2160" s="4" t="s">
        <v>12619</v>
      </c>
      <c r="BM2160" s="4" t="s">
        <v>97</v>
      </c>
      <c r="BO2160" s="4" t="s">
        <v>97</v>
      </c>
      <c r="BY2160" s="4" t="s">
        <v>12620</v>
      </c>
      <c r="CA2160" s="6">
        <f>AX2160</f>
        <v>39199</v>
      </c>
      <c r="CB2160" s="7" t="str">
        <f>MID(BF2160,33,4)</f>
        <v>2210</v>
      </c>
    </row>
    <row r="2161" spans="1:80">
      <c r="A2161" s="12">
        <v>2211</v>
      </c>
      <c r="B2161" s="4">
        <v>3039</v>
      </c>
      <c r="C2161" s="4" t="s">
        <v>256</v>
      </c>
      <c r="E2161" s="4" t="s">
        <v>12621</v>
      </c>
      <c r="AS2161" s="4" t="s">
        <v>12622</v>
      </c>
      <c r="AU2161" s="5">
        <v>39199</v>
      </c>
      <c r="AX2161" s="5">
        <v>39199</v>
      </c>
      <c r="BE2161" s="4" t="s">
        <v>12623</v>
      </c>
      <c r="BF2161" s="4" t="s">
        <v>12624</v>
      </c>
      <c r="BM2161" s="4" t="s">
        <v>97</v>
      </c>
      <c r="BO2161" s="4" t="s">
        <v>97</v>
      </c>
      <c r="BY2161" s="4" t="s">
        <v>12625</v>
      </c>
      <c r="CA2161" s="6">
        <f>AX2161</f>
        <v>39199</v>
      </c>
      <c r="CB2161" s="7" t="str">
        <f>MID(BF2161,33,4)</f>
        <v>2211</v>
      </c>
    </row>
    <row r="2162" spans="1:80">
      <c r="A2162" s="12">
        <v>2212</v>
      </c>
      <c r="B2162" s="4">
        <v>3042</v>
      </c>
      <c r="C2162" s="4" t="s">
        <v>256</v>
      </c>
      <c r="E2162" s="4" t="s">
        <v>12626</v>
      </c>
      <c r="AS2162" s="4" t="s">
        <v>12627</v>
      </c>
      <c r="AU2162" s="5">
        <v>38835</v>
      </c>
      <c r="AX2162" s="5">
        <v>39201</v>
      </c>
      <c r="BE2162" s="4" t="s">
        <v>12628</v>
      </c>
      <c r="BF2162" s="4" t="s">
        <v>12629</v>
      </c>
      <c r="BM2162" s="4" t="s">
        <v>97</v>
      </c>
      <c r="BO2162" s="4" t="s">
        <v>97</v>
      </c>
      <c r="BY2162" s="4" t="s">
        <v>123</v>
      </c>
      <c r="CA2162" s="6">
        <f>AX2162</f>
        <v>39201</v>
      </c>
      <c r="CB2162" s="7" t="str">
        <f>MID(BF2162,33,4)</f>
        <v>2212</v>
      </c>
    </row>
    <row r="2163" spans="1:80">
      <c r="A2163" s="12">
        <v>2213</v>
      </c>
      <c r="B2163" s="4">
        <v>3043</v>
      </c>
      <c r="C2163" s="4" t="s">
        <v>256</v>
      </c>
      <c r="E2163" s="4" t="s">
        <v>12626</v>
      </c>
      <c r="AJ2163" s="4" t="s">
        <v>119</v>
      </c>
      <c r="AR2163" s="4">
        <v>2031990</v>
      </c>
      <c r="AS2163" s="4" t="s">
        <v>12630</v>
      </c>
      <c r="AX2163" s="5">
        <v>39201</v>
      </c>
      <c r="BF2163" s="4" t="s">
        <v>12631</v>
      </c>
      <c r="BM2163" s="4" t="s">
        <v>97</v>
      </c>
      <c r="BO2163" s="4" t="s">
        <v>97</v>
      </c>
      <c r="BY2163" s="4" t="s">
        <v>11121</v>
      </c>
      <c r="CA2163" s="6">
        <f>AX2163</f>
        <v>39201</v>
      </c>
      <c r="CB2163" s="7" t="str">
        <f>MID(BF2163,33,4)</f>
        <v>2213</v>
      </c>
    </row>
    <row r="2164" spans="1:80">
      <c r="A2164" s="12">
        <v>2214</v>
      </c>
      <c r="B2164" s="4">
        <v>3012</v>
      </c>
      <c r="C2164" s="4" t="s">
        <v>256</v>
      </c>
      <c r="E2164" s="4" t="s">
        <v>12632</v>
      </c>
      <c r="AS2164" s="4" t="s">
        <v>12633</v>
      </c>
      <c r="AX2164" s="5">
        <v>39201</v>
      </c>
      <c r="BF2164" s="4" t="s">
        <v>12634</v>
      </c>
      <c r="BM2164" s="4" t="s">
        <v>97</v>
      </c>
      <c r="BO2164" s="4" t="s">
        <v>97</v>
      </c>
      <c r="BY2164" s="4" t="s">
        <v>12635</v>
      </c>
      <c r="CA2164" s="6">
        <f>AX2164</f>
        <v>39201</v>
      </c>
      <c r="CB2164" s="7" t="str">
        <f>MID(BF2164,33,4)</f>
        <v>2214</v>
      </c>
    </row>
    <row r="2165" spans="1:80">
      <c r="A2165" s="12">
        <v>2215</v>
      </c>
      <c r="B2165" s="4">
        <v>3044</v>
      </c>
      <c r="C2165" s="4" t="s">
        <v>256</v>
      </c>
      <c r="E2165" s="4" t="s">
        <v>12636</v>
      </c>
      <c r="V2165" s="4" t="s">
        <v>6153</v>
      </c>
      <c r="AJ2165" s="4" t="s">
        <v>109</v>
      </c>
      <c r="AO2165" s="4" t="s">
        <v>1721</v>
      </c>
      <c r="AS2165" s="4" t="s">
        <v>12637</v>
      </c>
      <c r="AU2165" s="5">
        <v>39200</v>
      </c>
      <c r="AX2165" s="5">
        <v>39201</v>
      </c>
      <c r="BF2165" s="4" t="s">
        <v>12638</v>
      </c>
      <c r="BM2165" s="4" t="s">
        <v>864</v>
      </c>
      <c r="BO2165" s="4" t="s">
        <v>864</v>
      </c>
      <c r="BY2165" s="4" t="s">
        <v>12639</v>
      </c>
      <c r="CA2165" s="6">
        <f>AX2165</f>
        <v>39201</v>
      </c>
      <c r="CB2165" s="7" t="str">
        <f>MID(BF2165,33,4)</f>
        <v>2215</v>
      </c>
    </row>
    <row r="2166" spans="1:80">
      <c r="A2166" s="12">
        <v>2216</v>
      </c>
      <c r="B2166" s="4">
        <v>3045</v>
      </c>
      <c r="C2166" s="4" t="s">
        <v>256</v>
      </c>
      <c r="E2166" s="4" t="s">
        <v>12640</v>
      </c>
      <c r="V2166" s="4" t="s">
        <v>6153</v>
      </c>
      <c r="AJ2166" s="4" t="s">
        <v>129</v>
      </c>
      <c r="AR2166" s="4">
        <v>1989</v>
      </c>
      <c r="AS2166" s="4" t="s">
        <v>12641</v>
      </c>
      <c r="AU2166" s="5">
        <v>39094</v>
      </c>
      <c r="AX2166" s="5">
        <v>39201</v>
      </c>
      <c r="BF2166" s="4" t="s">
        <v>12642</v>
      </c>
      <c r="BM2166" s="4" t="s">
        <v>97</v>
      </c>
      <c r="BO2166" s="4" t="s">
        <v>97</v>
      </c>
      <c r="BY2166" s="4" t="s">
        <v>12643</v>
      </c>
      <c r="CA2166" s="6">
        <f>AX2166</f>
        <v>39201</v>
      </c>
      <c r="CB2166" s="7" t="str">
        <f>MID(BF2166,33,4)</f>
        <v>2216</v>
      </c>
    </row>
    <row r="2167" spans="1:80">
      <c r="A2167" s="12">
        <v>2217</v>
      </c>
      <c r="B2167" s="4">
        <v>3046</v>
      </c>
      <c r="C2167" s="4" t="s">
        <v>256</v>
      </c>
      <c r="E2167" s="4" t="s">
        <v>12644</v>
      </c>
      <c r="AJ2167" s="4" t="s">
        <v>129</v>
      </c>
      <c r="AR2167" s="4">
        <v>1990</v>
      </c>
      <c r="AS2167" s="4" t="s">
        <v>12645</v>
      </c>
      <c r="AU2167" s="5">
        <v>39200</v>
      </c>
      <c r="AX2167" s="5">
        <v>39201</v>
      </c>
      <c r="BF2167" s="4" t="s">
        <v>12646</v>
      </c>
      <c r="BM2167" s="4" t="s">
        <v>97</v>
      </c>
      <c r="BO2167" s="4" t="s">
        <v>97</v>
      </c>
      <c r="BY2167" s="4" t="s">
        <v>123</v>
      </c>
      <c r="CA2167" s="6">
        <f>AX2167</f>
        <v>39201</v>
      </c>
      <c r="CB2167" s="7" t="str">
        <f>MID(BF2167,33,4)</f>
        <v>2217</v>
      </c>
    </row>
    <row r="2168" spans="1:80">
      <c r="A2168" s="12">
        <v>2218</v>
      </c>
      <c r="B2168" s="4">
        <v>3048</v>
      </c>
      <c r="C2168" s="4" t="s">
        <v>256</v>
      </c>
      <c r="E2168" s="4" t="s">
        <v>12647</v>
      </c>
      <c r="AS2168" s="4" t="s">
        <v>12648</v>
      </c>
      <c r="AX2168" s="5">
        <v>39201</v>
      </c>
      <c r="BF2168" s="4" t="s">
        <v>12649</v>
      </c>
      <c r="BM2168" s="4" t="s">
        <v>97</v>
      </c>
      <c r="BO2168" s="4" t="s">
        <v>97</v>
      </c>
      <c r="BY2168" s="4" t="s">
        <v>12650</v>
      </c>
      <c r="CA2168" s="6">
        <f>AX2168</f>
        <v>39201</v>
      </c>
      <c r="CB2168" s="7" t="str">
        <f>MID(BF2168,33,4)</f>
        <v>2218</v>
      </c>
    </row>
    <row r="2169" spans="1:80">
      <c r="A2169" s="12">
        <v>2219</v>
      </c>
      <c r="B2169" s="4">
        <v>3051</v>
      </c>
      <c r="C2169" s="4" t="s">
        <v>256</v>
      </c>
      <c r="E2169" s="4" t="s">
        <v>12651</v>
      </c>
      <c r="J2169" s="4" t="s">
        <v>12652</v>
      </c>
      <c r="V2169" s="4" t="s">
        <v>6153</v>
      </c>
      <c r="AG2169" s="4" t="s">
        <v>2088</v>
      </c>
      <c r="AJ2169" s="4" t="s">
        <v>129</v>
      </c>
      <c r="AO2169" s="4" t="s">
        <v>4479</v>
      </c>
      <c r="AR2169" s="5">
        <v>32410</v>
      </c>
      <c r="AS2169" s="4" t="s">
        <v>12653</v>
      </c>
      <c r="AU2169" s="5">
        <v>39200</v>
      </c>
      <c r="AX2169" s="5">
        <v>39201</v>
      </c>
      <c r="BF2169" s="4" t="s">
        <v>12654</v>
      </c>
      <c r="BM2169" s="4" t="s">
        <v>97</v>
      </c>
      <c r="BO2169" s="4" t="s">
        <v>97</v>
      </c>
      <c r="BY2169" s="4" t="s">
        <v>12655</v>
      </c>
      <c r="CA2169" s="6">
        <f>AX2169</f>
        <v>39201</v>
      </c>
      <c r="CB2169" s="7" t="str">
        <f>MID(BF2169,33,4)</f>
        <v>2219</v>
      </c>
    </row>
    <row r="2170" spans="1:80">
      <c r="A2170" s="12">
        <v>2220</v>
      </c>
      <c r="B2170" s="4">
        <v>3052</v>
      </c>
      <c r="C2170" s="4" t="s">
        <v>256</v>
      </c>
      <c r="E2170" s="4" t="s">
        <v>12656</v>
      </c>
      <c r="AG2170" s="4" t="s">
        <v>12657</v>
      </c>
      <c r="AJ2170" s="4" t="s">
        <v>109</v>
      </c>
      <c r="AO2170" s="4" t="s">
        <v>1721</v>
      </c>
      <c r="AR2170" s="5">
        <v>32187</v>
      </c>
      <c r="AS2170" s="4" t="s">
        <v>12658</v>
      </c>
      <c r="AU2170" s="5">
        <v>39199</v>
      </c>
      <c r="AX2170" s="5">
        <v>39201</v>
      </c>
      <c r="BF2170" s="4" t="s">
        <v>12659</v>
      </c>
      <c r="BM2170" s="4" t="s">
        <v>97</v>
      </c>
      <c r="BO2170" s="4" t="s">
        <v>97</v>
      </c>
      <c r="BY2170" s="4" t="s">
        <v>12660</v>
      </c>
      <c r="CA2170" s="6">
        <f>AX2170</f>
        <v>39201</v>
      </c>
      <c r="CB2170" s="7" t="str">
        <f>MID(BF2170,33,4)</f>
        <v>2220</v>
      </c>
    </row>
    <row r="2171" spans="1:80">
      <c r="A2171" s="12">
        <v>2221</v>
      </c>
      <c r="B2171" s="4">
        <v>3054</v>
      </c>
      <c r="C2171" s="4" t="s">
        <v>256</v>
      </c>
      <c r="E2171" s="4" t="s">
        <v>12661</v>
      </c>
      <c r="AJ2171" s="4" t="s">
        <v>109</v>
      </c>
      <c r="AR2171" s="4">
        <v>1992</v>
      </c>
      <c r="AS2171" s="4" t="s">
        <v>12662</v>
      </c>
      <c r="AX2171" s="5">
        <v>39201</v>
      </c>
      <c r="BF2171" s="4" t="s">
        <v>12663</v>
      </c>
      <c r="BM2171" s="4" t="s">
        <v>97</v>
      </c>
      <c r="BO2171" s="4" t="s">
        <v>97</v>
      </c>
      <c r="BY2171" s="4" t="s">
        <v>123</v>
      </c>
      <c r="CA2171" s="6">
        <f>AX2171</f>
        <v>39201</v>
      </c>
      <c r="CB2171" s="7" t="str">
        <f>MID(BF2171,33,4)</f>
        <v>2221</v>
      </c>
    </row>
    <row r="2172" spans="1:80">
      <c r="A2172" s="12">
        <v>2222</v>
      </c>
      <c r="B2172" s="4">
        <v>3053</v>
      </c>
      <c r="C2172" s="4" t="s">
        <v>256</v>
      </c>
      <c r="E2172" s="4" t="s">
        <v>12664</v>
      </c>
      <c r="AD2172" s="4" t="s">
        <v>12665</v>
      </c>
      <c r="AJ2172" s="4" t="s">
        <v>119</v>
      </c>
      <c r="AO2172" s="4" t="s">
        <v>12666</v>
      </c>
      <c r="AS2172" s="4" t="s">
        <v>12667</v>
      </c>
      <c r="AU2172" s="5">
        <v>39200</v>
      </c>
      <c r="AX2172" s="5">
        <v>39201</v>
      </c>
      <c r="BE2172" s="4" t="s">
        <v>12668</v>
      </c>
      <c r="BF2172" s="4" t="s">
        <v>12669</v>
      </c>
      <c r="BM2172" s="4" t="s">
        <v>864</v>
      </c>
      <c r="BO2172" s="4" t="s">
        <v>864</v>
      </c>
      <c r="BY2172" s="4" t="s">
        <v>12670</v>
      </c>
      <c r="CA2172" s="6">
        <f>AX2172</f>
        <v>39201</v>
      </c>
      <c r="CB2172" s="7" t="str">
        <f>MID(BF2172,33,4)</f>
        <v>2222</v>
      </c>
    </row>
    <row r="2173" spans="1:80">
      <c r="A2173" s="12">
        <v>2223</v>
      </c>
      <c r="B2173" s="4">
        <v>3056</v>
      </c>
      <c r="C2173" s="4" t="s">
        <v>256</v>
      </c>
      <c r="E2173" s="4" t="s">
        <v>12671</v>
      </c>
      <c r="J2173" s="4" t="s">
        <v>12672</v>
      </c>
      <c r="AG2173" s="4" t="s">
        <v>1669</v>
      </c>
      <c r="AJ2173" s="4" t="s">
        <v>129</v>
      </c>
      <c r="AO2173" s="4" t="s">
        <v>4479</v>
      </c>
      <c r="AR2173" s="5">
        <v>32204</v>
      </c>
      <c r="AS2173" s="4" t="s">
        <v>12673</v>
      </c>
      <c r="AU2173" s="5">
        <v>39200</v>
      </c>
      <c r="AX2173" s="5">
        <v>39201</v>
      </c>
      <c r="BF2173" s="4" t="s">
        <v>12674</v>
      </c>
      <c r="BM2173" s="4" t="s">
        <v>97</v>
      </c>
      <c r="BO2173" s="4" t="s">
        <v>97</v>
      </c>
      <c r="BY2173" s="4" t="s">
        <v>5373</v>
      </c>
      <c r="CA2173" s="6">
        <f>AX2173</f>
        <v>39201</v>
      </c>
      <c r="CB2173" s="7" t="str">
        <f>MID(BF2173,33,4)</f>
        <v>2223</v>
      </c>
    </row>
    <row r="2174" spans="1:80">
      <c r="A2174" s="12">
        <v>2224</v>
      </c>
      <c r="B2174" s="4">
        <v>3057</v>
      </c>
      <c r="C2174" s="4" t="s">
        <v>256</v>
      </c>
      <c r="E2174" s="4" t="s">
        <v>12675</v>
      </c>
      <c r="AJ2174" s="4" t="s">
        <v>109</v>
      </c>
      <c r="AO2174" s="4" t="s">
        <v>11074</v>
      </c>
      <c r="AR2174" s="5">
        <v>32395</v>
      </c>
      <c r="AS2174" s="4" t="s">
        <v>12676</v>
      </c>
      <c r="AU2174" s="5">
        <v>39198</v>
      </c>
      <c r="AX2174" s="5">
        <v>39201</v>
      </c>
      <c r="BF2174" s="4" t="s">
        <v>12677</v>
      </c>
      <c r="BI2174" s="4" t="s">
        <v>1669</v>
      </c>
      <c r="BM2174" s="4" t="s">
        <v>97</v>
      </c>
      <c r="BO2174" s="4" t="s">
        <v>97</v>
      </c>
      <c r="BY2174" s="4" t="s">
        <v>11422</v>
      </c>
      <c r="CA2174" s="6">
        <f>AX2174</f>
        <v>39201</v>
      </c>
      <c r="CB2174" s="7" t="str">
        <f>MID(BF2174,33,4)</f>
        <v>2224</v>
      </c>
    </row>
    <row r="2175" spans="1:80">
      <c r="A2175" s="12">
        <v>2225</v>
      </c>
      <c r="B2175" s="4">
        <v>3059</v>
      </c>
      <c r="C2175" s="4" t="s">
        <v>256</v>
      </c>
      <c r="E2175" s="4" t="s">
        <v>12678</v>
      </c>
      <c r="AS2175" s="4" t="s">
        <v>12679</v>
      </c>
      <c r="AX2175" s="5">
        <v>39201</v>
      </c>
      <c r="BF2175" s="4" t="s">
        <v>12680</v>
      </c>
      <c r="BM2175" s="4" t="s">
        <v>97</v>
      </c>
      <c r="BO2175" s="4" t="s">
        <v>97</v>
      </c>
      <c r="BY2175" s="4" t="s">
        <v>12681</v>
      </c>
      <c r="CA2175" s="6">
        <f>AX2175</f>
        <v>39201</v>
      </c>
      <c r="CB2175" s="7" t="str">
        <f>MID(BF2175,33,4)</f>
        <v>2225</v>
      </c>
    </row>
    <row r="2176" spans="1:80">
      <c r="A2176" s="12">
        <v>2226</v>
      </c>
      <c r="B2176" s="4">
        <v>3060</v>
      </c>
      <c r="C2176" s="4" t="s">
        <v>256</v>
      </c>
      <c r="E2176" s="4" t="s">
        <v>12682</v>
      </c>
      <c r="AS2176" s="4" t="s">
        <v>12683</v>
      </c>
      <c r="AX2176" s="5">
        <v>39201</v>
      </c>
      <c r="BF2176" s="4" t="s">
        <v>12684</v>
      </c>
      <c r="BM2176" s="4" t="s">
        <v>97</v>
      </c>
      <c r="BO2176" s="4" t="s">
        <v>97</v>
      </c>
      <c r="BY2176" s="4" t="s">
        <v>12685</v>
      </c>
      <c r="CA2176" s="6">
        <f>AX2176</f>
        <v>39201</v>
      </c>
      <c r="CB2176" s="7" t="str">
        <f>MID(BF2176,33,4)</f>
        <v>2226</v>
      </c>
    </row>
    <row r="2177" spans="1:80">
      <c r="A2177" s="12">
        <v>2227</v>
      </c>
      <c r="B2177" s="4">
        <v>3061</v>
      </c>
      <c r="C2177" s="4" t="s">
        <v>256</v>
      </c>
      <c r="E2177" s="4" t="s">
        <v>12686</v>
      </c>
      <c r="AG2177" s="4" t="s">
        <v>3594</v>
      </c>
      <c r="AJ2177" s="4" t="s">
        <v>91</v>
      </c>
      <c r="AO2177" s="4" t="s">
        <v>250</v>
      </c>
      <c r="AR2177" s="5">
        <v>32052</v>
      </c>
      <c r="AS2177" s="4" t="s">
        <v>12687</v>
      </c>
      <c r="AU2177" s="5">
        <v>39199</v>
      </c>
      <c r="AX2177" s="5">
        <v>39201</v>
      </c>
      <c r="BF2177" s="4" t="s">
        <v>12688</v>
      </c>
      <c r="BM2177" s="4" t="s">
        <v>97</v>
      </c>
      <c r="BO2177" s="4" t="s">
        <v>97</v>
      </c>
      <c r="BY2177" s="4" t="s">
        <v>3641</v>
      </c>
      <c r="CA2177" s="6">
        <f>AX2177</f>
        <v>39201</v>
      </c>
      <c r="CB2177" s="7" t="str">
        <f>MID(BF2177,33,4)</f>
        <v>2227</v>
      </c>
    </row>
    <row r="2178" spans="1:80">
      <c r="A2178" s="12">
        <v>2228</v>
      </c>
      <c r="B2178" s="4">
        <v>3062</v>
      </c>
      <c r="C2178" s="4" t="s">
        <v>256</v>
      </c>
      <c r="E2178" s="4" t="s">
        <v>12689</v>
      </c>
      <c r="AJ2178" s="4" t="s">
        <v>109</v>
      </c>
      <c r="AS2178" s="4" t="s">
        <v>12690</v>
      </c>
      <c r="AU2178" s="5">
        <v>39200</v>
      </c>
      <c r="AX2178" s="5">
        <v>39201</v>
      </c>
      <c r="BF2178" s="4" t="s">
        <v>12691</v>
      </c>
      <c r="BM2178" s="4" t="s">
        <v>97</v>
      </c>
      <c r="BO2178" s="4" t="s">
        <v>97</v>
      </c>
      <c r="BY2178" s="4" t="s">
        <v>12692</v>
      </c>
      <c r="CA2178" s="6">
        <f>AX2178</f>
        <v>39201</v>
      </c>
      <c r="CB2178" s="7" t="str">
        <f>MID(BF2178,33,4)</f>
        <v>2228</v>
      </c>
    </row>
    <row r="2179" spans="1:80">
      <c r="A2179" s="12">
        <v>2229</v>
      </c>
      <c r="B2179" s="4">
        <v>3066</v>
      </c>
      <c r="C2179" s="4" t="s">
        <v>256</v>
      </c>
      <c r="E2179" s="4" t="s">
        <v>12693</v>
      </c>
      <c r="AS2179" s="4" t="s">
        <v>12694</v>
      </c>
      <c r="AX2179" s="5">
        <v>39201</v>
      </c>
      <c r="BF2179" s="4" t="s">
        <v>12695</v>
      </c>
      <c r="BM2179" s="4" t="s">
        <v>97</v>
      </c>
      <c r="BO2179" s="4" t="s">
        <v>97</v>
      </c>
      <c r="BY2179" s="4" t="s">
        <v>12696</v>
      </c>
      <c r="CA2179" s="6">
        <f>AX2179</f>
        <v>39201</v>
      </c>
      <c r="CB2179" s="7" t="str">
        <f>MID(BF2179,33,4)</f>
        <v>2229</v>
      </c>
    </row>
    <row r="2180" spans="1:80">
      <c r="A2180" s="12">
        <v>2230</v>
      </c>
      <c r="B2180" s="4">
        <v>3067</v>
      </c>
      <c r="C2180" s="4" t="s">
        <v>256</v>
      </c>
      <c r="AD2180" s="4" t="s">
        <v>8596</v>
      </c>
      <c r="AJ2180" s="4" t="s">
        <v>91</v>
      </c>
      <c r="AO2180" s="4" t="s">
        <v>6559</v>
      </c>
      <c r="AS2180" s="4" t="s">
        <v>12697</v>
      </c>
      <c r="AU2180" s="5">
        <v>39199</v>
      </c>
      <c r="AX2180" s="5">
        <v>39201</v>
      </c>
      <c r="BE2180" s="4" t="s">
        <v>12698</v>
      </c>
      <c r="BF2180" s="4" t="s">
        <v>12699</v>
      </c>
      <c r="BI2180" s="4" t="s">
        <v>96</v>
      </c>
      <c r="BM2180" s="4" t="s">
        <v>97</v>
      </c>
      <c r="BO2180" s="4" t="s">
        <v>97</v>
      </c>
      <c r="BY2180" s="4" t="s">
        <v>12700</v>
      </c>
      <c r="CA2180" s="6">
        <f>AX2180</f>
        <v>39201</v>
      </c>
      <c r="CB2180" s="7" t="str">
        <f>MID(BF2180,33,4)</f>
        <v>2230</v>
      </c>
    </row>
    <row r="2181" spans="1:80">
      <c r="A2181" s="12">
        <v>2231</v>
      </c>
      <c r="B2181" s="4">
        <v>3070</v>
      </c>
      <c r="C2181" s="4" t="s">
        <v>256</v>
      </c>
      <c r="AS2181" s="4" t="s">
        <v>12701</v>
      </c>
      <c r="AU2181" s="5">
        <v>39200</v>
      </c>
      <c r="AX2181" s="5">
        <v>39203</v>
      </c>
      <c r="BF2181" s="4" t="s">
        <v>12702</v>
      </c>
      <c r="BM2181" s="4" t="s">
        <v>97</v>
      </c>
      <c r="BO2181" s="4" t="s">
        <v>97</v>
      </c>
      <c r="BY2181" s="4" t="s">
        <v>12703</v>
      </c>
      <c r="CA2181" s="6">
        <f>AX2181</f>
        <v>39203</v>
      </c>
      <c r="CB2181" s="7" t="str">
        <f>MID(BF2181,33,4)</f>
        <v>2231</v>
      </c>
    </row>
    <row r="2182" spans="1:80">
      <c r="A2182" s="12">
        <v>2232</v>
      </c>
      <c r="B2182" s="4">
        <v>3050</v>
      </c>
      <c r="C2182" s="4" t="s">
        <v>256</v>
      </c>
      <c r="E2182" s="4" t="s">
        <v>12704</v>
      </c>
      <c r="V2182" s="4" t="s">
        <v>6022</v>
      </c>
      <c r="AD2182" s="4" t="s">
        <v>8596</v>
      </c>
      <c r="AJ2182" s="4" t="s">
        <v>91</v>
      </c>
      <c r="AO2182" s="4" t="s">
        <v>250</v>
      </c>
      <c r="AR2182" s="4">
        <v>1992</v>
      </c>
      <c r="AS2182" s="4" t="s">
        <v>12705</v>
      </c>
      <c r="AU2182" s="5">
        <v>39198</v>
      </c>
      <c r="AX2182" s="5">
        <v>39204</v>
      </c>
      <c r="BE2182" s="4" t="s">
        <v>12706</v>
      </c>
      <c r="BF2182" s="4" t="s">
        <v>12707</v>
      </c>
      <c r="BI2182" s="4" t="s">
        <v>96</v>
      </c>
      <c r="BM2182" s="4" t="s">
        <v>97</v>
      </c>
      <c r="BO2182" s="4" t="s">
        <v>864</v>
      </c>
      <c r="BW2182" s="4" t="s">
        <v>3641</v>
      </c>
      <c r="BY2182" s="4" t="s">
        <v>12708</v>
      </c>
      <c r="CA2182" s="6">
        <f>AX2182</f>
        <v>39204</v>
      </c>
      <c r="CB2182" s="7" t="str">
        <f>MID(BF2182,33,4)</f>
        <v>2232</v>
      </c>
    </row>
    <row r="2183" spans="1:80">
      <c r="A2183" s="12">
        <v>2233</v>
      </c>
      <c r="B2183" s="4">
        <v>3072</v>
      </c>
      <c r="C2183" s="4" t="s">
        <v>256</v>
      </c>
      <c r="E2183" s="4" t="s">
        <v>12709</v>
      </c>
      <c r="S2183" s="4" t="s">
        <v>85</v>
      </c>
      <c r="V2183" s="4" t="s">
        <v>594</v>
      </c>
      <c r="Y2183" s="4" t="s">
        <v>4266</v>
      </c>
      <c r="AD2183" s="4" t="s">
        <v>4266</v>
      </c>
      <c r="AG2183" s="4" t="s">
        <v>483</v>
      </c>
      <c r="AJ2183" s="4" t="s">
        <v>109</v>
      </c>
      <c r="AR2183" s="4">
        <v>1978</v>
      </c>
      <c r="AS2183" s="4" t="s">
        <v>12710</v>
      </c>
      <c r="AU2183" s="5">
        <v>39179</v>
      </c>
      <c r="AX2183" s="5">
        <v>39204</v>
      </c>
      <c r="BE2183" s="4" t="s">
        <v>12711</v>
      </c>
      <c r="BF2183" s="4" t="s">
        <v>12712</v>
      </c>
      <c r="BI2183" s="4" t="s">
        <v>96</v>
      </c>
      <c r="BM2183" s="4" t="s">
        <v>97</v>
      </c>
      <c r="BO2183" s="4" t="s">
        <v>97</v>
      </c>
      <c r="BW2183" s="4" t="s">
        <v>12713</v>
      </c>
      <c r="BY2183" s="4" t="s">
        <v>12714</v>
      </c>
      <c r="CA2183" s="6">
        <f>AX2183</f>
        <v>39204</v>
      </c>
      <c r="CB2183" s="7" t="str">
        <f>MID(BF2183,33,4)</f>
        <v>2233</v>
      </c>
    </row>
    <row r="2184" spans="1:80">
      <c r="A2184" s="12">
        <v>2234</v>
      </c>
      <c r="B2184" s="4">
        <v>3073</v>
      </c>
      <c r="C2184" s="4" t="s">
        <v>256</v>
      </c>
      <c r="E2184" s="4" t="s">
        <v>12715</v>
      </c>
      <c r="S2184" s="4" t="s">
        <v>116</v>
      </c>
      <c r="V2184" s="4" t="s">
        <v>594</v>
      </c>
      <c r="AJ2184" s="4" t="s">
        <v>91</v>
      </c>
      <c r="AR2184" s="4">
        <v>1964</v>
      </c>
      <c r="AS2184" s="4" t="s">
        <v>12716</v>
      </c>
      <c r="AU2184" s="5">
        <v>35527</v>
      </c>
      <c r="AX2184" s="5">
        <v>39204</v>
      </c>
      <c r="BE2184" s="4" t="s">
        <v>12717</v>
      </c>
      <c r="BF2184" s="4" t="s">
        <v>12718</v>
      </c>
      <c r="BI2184" s="4" t="s">
        <v>96</v>
      </c>
      <c r="BM2184" s="4" t="s">
        <v>97</v>
      </c>
      <c r="BO2184" s="4" t="s">
        <v>97</v>
      </c>
      <c r="BW2184" s="4" t="s">
        <v>12719</v>
      </c>
      <c r="BY2184" s="4" t="s">
        <v>12720</v>
      </c>
      <c r="CA2184" s="6">
        <f>AX2184</f>
        <v>39204</v>
      </c>
      <c r="CB2184" s="7" t="str">
        <f>MID(BF2184,33,4)</f>
        <v>2234</v>
      </c>
    </row>
    <row r="2185" spans="1:80">
      <c r="A2185" s="12">
        <v>2235</v>
      </c>
      <c r="B2185" s="4">
        <v>3074</v>
      </c>
      <c r="C2185" s="4" t="s">
        <v>256</v>
      </c>
      <c r="E2185" s="4" t="s">
        <v>12721</v>
      </c>
      <c r="S2185" s="4" t="s">
        <v>403</v>
      </c>
      <c r="V2185" s="4" t="s">
        <v>751</v>
      </c>
      <c r="Y2185" s="4" t="s">
        <v>12722</v>
      </c>
      <c r="AD2185" s="4" t="s">
        <v>1633</v>
      </c>
      <c r="AG2185" s="4" t="s">
        <v>2864</v>
      </c>
      <c r="AJ2185" s="4" t="s">
        <v>109</v>
      </c>
      <c r="AO2185" s="4" t="s">
        <v>12723</v>
      </c>
      <c r="AR2185" s="4">
        <v>1959</v>
      </c>
      <c r="AS2185" s="4" t="s">
        <v>12724</v>
      </c>
      <c r="AU2185" s="5">
        <v>39149</v>
      </c>
      <c r="AX2185" s="5">
        <v>39204</v>
      </c>
      <c r="BE2185" s="4" t="s">
        <v>12725</v>
      </c>
      <c r="BF2185" s="4" t="s">
        <v>12726</v>
      </c>
      <c r="BI2185" s="4" t="s">
        <v>96</v>
      </c>
      <c r="BM2185" s="4" t="s">
        <v>97</v>
      </c>
      <c r="BO2185" s="4" t="s">
        <v>97</v>
      </c>
      <c r="BW2185" s="4" t="s">
        <v>12727</v>
      </c>
      <c r="BY2185" s="4" t="s">
        <v>12728</v>
      </c>
      <c r="CA2185" s="6">
        <f>AX2185</f>
        <v>39204</v>
      </c>
      <c r="CB2185" s="7" t="str">
        <f>MID(BF2185,33,4)</f>
        <v>2235</v>
      </c>
    </row>
    <row r="2186" spans="1:80">
      <c r="A2186" s="12">
        <v>2236</v>
      </c>
      <c r="B2186" s="4">
        <v>3075</v>
      </c>
      <c r="C2186" s="4" t="s">
        <v>256</v>
      </c>
      <c r="E2186" s="4" t="s">
        <v>12729</v>
      </c>
      <c r="S2186" s="4" t="s">
        <v>246</v>
      </c>
      <c r="V2186" s="4" t="s">
        <v>990</v>
      </c>
      <c r="Y2186" s="4" t="s">
        <v>12730</v>
      </c>
      <c r="AD2186" s="4" t="s">
        <v>7869</v>
      </c>
      <c r="AG2186" s="4" t="s">
        <v>12731</v>
      </c>
      <c r="AJ2186" s="4" t="s">
        <v>91</v>
      </c>
      <c r="AO2186" s="4" t="s">
        <v>12732</v>
      </c>
      <c r="AR2186" s="4">
        <v>1972</v>
      </c>
      <c r="AS2186" s="4" t="s">
        <v>12733</v>
      </c>
      <c r="AU2186" s="5">
        <v>39178</v>
      </c>
      <c r="AX2186" s="5">
        <v>39204</v>
      </c>
      <c r="BE2186" s="4" t="s">
        <v>12734</v>
      </c>
      <c r="BF2186" s="4" t="s">
        <v>12735</v>
      </c>
      <c r="BI2186" s="4" t="s">
        <v>96</v>
      </c>
      <c r="BM2186" s="4" t="s">
        <v>97</v>
      </c>
      <c r="BO2186" s="4" t="s">
        <v>97</v>
      </c>
      <c r="BW2186" s="4" t="s">
        <v>12736</v>
      </c>
      <c r="BY2186" s="4" t="s">
        <v>12737</v>
      </c>
      <c r="CA2186" s="6">
        <f>AX2186</f>
        <v>39204</v>
      </c>
      <c r="CB2186" s="7" t="str">
        <f>MID(BF2186,33,4)</f>
        <v>2236</v>
      </c>
    </row>
    <row r="2187" spans="1:80">
      <c r="A2187" s="12">
        <v>2237</v>
      </c>
      <c r="B2187" s="4">
        <v>3076</v>
      </c>
      <c r="C2187" s="4" t="s">
        <v>256</v>
      </c>
      <c r="S2187" s="4" t="s">
        <v>2395</v>
      </c>
      <c r="V2187" s="4" t="s">
        <v>625</v>
      </c>
      <c r="Y2187" s="4" t="s">
        <v>2066</v>
      </c>
      <c r="AD2187" s="4" t="s">
        <v>2066</v>
      </c>
      <c r="AG2187" s="4" t="s">
        <v>90</v>
      </c>
      <c r="AJ2187" s="4" t="s">
        <v>91</v>
      </c>
      <c r="AO2187" s="4" t="s">
        <v>175</v>
      </c>
      <c r="AR2187" s="4">
        <v>1975</v>
      </c>
      <c r="AS2187" s="4" t="s">
        <v>12738</v>
      </c>
      <c r="AU2187" s="5">
        <v>39178</v>
      </c>
      <c r="AX2187" s="5">
        <v>39204</v>
      </c>
      <c r="BE2187" s="4" t="s">
        <v>12739</v>
      </c>
      <c r="BF2187" s="4" t="s">
        <v>12740</v>
      </c>
      <c r="BI2187" s="4" t="s">
        <v>96</v>
      </c>
      <c r="BM2187" s="4" t="s">
        <v>97</v>
      </c>
      <c r="BO2187" s="4" t="s">
        <v>97</v>
      </c>
      <c r="BW2187" s="4" t="s">
        <v>12741</v>
      </c>
      <c r="BY2187" s="4" t="s">
        <v>12742</v>
      </c>
      <c r="CA2187" s="6">
        <f>AX2187</f>
        <v>39204</v>
      </c>
      <c r="CB2187" s="7" t="str">
        <f>MID(BF2187,33,4)</f>
        <v>2237</v>
      </c>
    </row>
    <row r="2188" spans="1:80">
      <c r="A2188" s="12">
        <v>2238</v>
      </c>
      <c r="B2188" s="4">
        <v>3078</v>
      </c>
      <c r="C2188" s="4" t="s">
        <v>256</v>
      </c>
      <c r="E2188" s="4" t="s">
        <v>12743</v>
      </c>
      <c r="AJ2188" s="4" t="s">
        <v>109</v>
      </c>
      <c r="AR2188" s="4">
        <v>1992</v>
      </c>
      <c r="AS2188" s="4" t="s">
        <v>12744</v>
      </c>
      <c r="AX2188" s="5">
        <v>39204</v>
      </c>
      <c r="BF2188" s="4" t="s">
        <v>12745</v>
      </c>
      <c r="BM2188" s="4" t="s">
        <v>97</v>
      </c>
      <c r="BO2188" s="4" t="s">
        <v>97</v>
      </c>
      <c r="BY2188" s="4" t="s">
        <v>12746</v>
      </c>
      <c r="CA2188" s="6">
        <f>AX2188</f>
        <v>39204</v>
      </c>
      <c r="CB2188" s="7" t="str">
        <f>MID(BF2188,33,4)</f>
        <v>2238</v>
      </c>
    </row>
    <row r="2189" spans="1:80">
      <c r="A2189" s="12">
        <v>2239</v>
      </c>
      <c r="B2189" s="4">
        <v>3080</v>
      </c>
      <c r="C2189" s="4" t="s">
        <v>256</v>
      </c>
      <c r="E2189" s="4" t="s">
        <v>12747</v>
      </c>
      <c r="S2189" s="4" t="s">
        <v>85</v>
      </c>
      <c r="V2189" s="4" t="s">
        <v>6153</v>
      </c>
      <c r="Y2189" s="4" t="s">
        <v>155</v>
      </c>
      <c r="AA2189" s="4" t="s">
        <v>12748</v>
      </c>
      <c r="AD2189" s="4" t="s">
        <v>894</v>
      </c>
      <c r="AG2189" s="4" t="s">
        <v>90</v>
      </c>
      <c r="AJ2189" s="4" t="s">
        <v>91</v>
      </c>
      <c r="AO2189" s="4" t="s">
        <v>12749</v>
      </c>
      <c r="AR2189" s="5">
        <v>31723</v>
      </c>
      <c r="AS2189" s="4" t="s">
        <v>12750</v>
      </c>
      <c r="AU2189" s="5">
        <v>39207</v>
      </c>
      <c r="AX2189" s="5">
        <v>39210</v>
      </c>
      <c r="BE2189" s="4" t="s">
        <v>12751</v>
      </c>
      <c r="BF2189" s="4" t="s">
        <v>12752</v>
      </c>
      <c r="BI2189" s="4" t="s">
        <v>96</v>
      </c>
      <c r="BM2189" s="4" t="s">
        <v>97</v>
      </c>
      <c r="BO2189" s="4" t="s">
        <v>97</v>
      </c>
      <c r="BW2189" s="4" t="s">
        <v>1669</v>
      </c>
      <c r="BY2189" s="4" t="s">
        <v>12753</v>
      </c>
      <c r="CA2189" s="6">
        <f>AX2189</f>
        <v>39210</v>
      </c>
      <c r="CB2189" s="7" t="str">
        <f>MID(BF2189,33,4)</f>
        <v>2239</v>
      </c>
    </row>
    <row r="2190" spans="1:80">
      <c r="A2190" s="12">
        <v>2240</v>
      </c>
      <c r="B2190" s="4">
        <v>3082</v>
      </c>
      <c r="C2190" s="4" t="s">
        <v>256</v>
      </c>
      <c r="E2190" s="4" t="s">
        <v>12754</v>
      </c>
      <c r="S2190" s="4" t="s">
        <v>116</v>
      </c>
      <c r="V2190" s="4" t="s">
        <v>117</v>
      </c>
      <c r="Y2190" s="4" t="s">
        <v>12755</v>
      </c>
      <c r="AD2190" s="4" t="s">
        <v>12755</v>
      </c>
      <c r="AG2190" s="4" t="s">
        <v>90</v>
      </c>
      <c r="AJ2190" s="4" t="s">
        <v>91</v>
      </c>
      <c r="AO2190" s="4" t="s">
        <v>92</v>
      </c>
      <c r="AR2190" s="4">
        <v>1976</v>
      </c>
      <c r="AS2190" s="4" t="s">
        <v>12756</v>
      </c>
      <c r="AU2190" s="5">
        <v>39178</v>
      </c>
      <c r="AX2190" s="5">
        <v>39210</v>
      </c>
      <c r="BE2190" s="4" t="s">
        <v>12757</v>
      </c>
      <c r="BF2190" s="4" t="s">
        <v>12758</v>
      </c>
      <c r="BI2190" s="4" t="s">
        <v>96</v>
      </c>
      <c r="BM2190" s="4" t="s">
        <v>97</v>
      </c>
      <c r="BO2190" s="4" t="s">
        <v>97</v>
      </c>
      <c r="BW2190" s="4" t="s">
        <v>12759</v>
      </c>
      <c r="BY2190" s="4" t="s">
        <v>12760</v>
      </c>
      <c r="CA2190" s="6">
        <f>AX2190</f>
        <v>39210</v>
      </c>
      <c r="CB2190" s="7" t="str">
        <f>MID(BF2190,33,4)</f>
        <v>2240</v>
      </c>
    </row>
    <row r="2191" spans="1:80">
      <c r="A2191" s="12">
        <v>2241</v>
      </c>
      <c r="B2191" s="4">
        <v>3083</v>
      </c>
      <c r="C2191" s="4" t="s">
        <v>256</v>
      </c>
      <c r="E2191" s="4" t="s">
        <v>12761</v>
      </c>
      <c r="S2191" s="4" t="s">
        <v>85</v>
      </c>
      <c r="V2191" s="4" t="s">
        <v>86</v>
      </c>
      <c r="Y2191" s="4" t="s">
        <v>12762</v>
      </c>
      <c r="AG2191" s="4" t="s">
        <v>90</v>
      </c>
      <c r="AJ2191" s="4" t="s">
        <v>109</v>
      </c>
      <c r="AO2191" s="4" t="s">
        <v>12763</v>
      </c>
      <c r="AR2191" s="4">
        <v>1985</v>
      </c>
      <c r="AS2191" s="4" t="s">
        <v>12764</v>
      </c>
      <c r="AU2191" s="5">
        <v>39178</v>
      </c>
      <c r="AX2191" s="5">
        <v>39210</v>
      </c>
      <c r="BE2191" s="4" t="s">
        <v>12765</v>
      </c>
      <c r="BF2191" s="4" t="s">
        <v>12766</v>
      </c>
      <c r="BI2191" s="4" t="s">
        <v>96</v>
      </c>
      <c r="BM2191" s="4" t="s">
        <v>97</v>
      </c>
      <c r="BO2191" s="4" t="s">
        <v>97</v>
      </c>
      <c r="BW2191" s="4" t="s">
        <v>12767</v>
      </c>
      <c r="BY2191" s="4" t="s">
        <v>12768</v>
      </c>
      <c r="CA2191" s="6">
        <f>AX2191</f>
        <v>39210</v>
      </c>
      <c r="CB2191" s="7" t="str">
        <f>MID(BF2191,33,4)</f>
        <v>2241</v>
      </c>
    </row>
    <row r="2192" spans="1:80">
      <c r="A2192" s="12">
        <v>2242</v>
      </c>
      <c r="B2192" s="4">
        <v>3084</v>
      </c>
      <c r="C2192" s="4" t="s">
        <v>256</v>
      </c>
      <c r="S2192" s="4" t="s">
        <v>85</v>
      </c>
      <c r="V2192" s="4" t="s">
        <v>990</v>
      </c>
      <c r="Y2192" s="4" t="s">
        <v>1800</v>
      </c>
      <c r="AD2192" s="4" t="s">
        <v>1800</v>
      </c>
      <c r="AG2192" s="4" t="s">
        <v>90</v>
      </c>
      <c r="AJ2192" s="4" t="s">
        <v>109</v>
      </c>
      <c r="AO2192" s="4" t="s">
        <v>12769</v>
      </c>
      <c r="AR2192" s="4">
        <v>1977</v>
      </c>
      <c r="AS2192" s="4" t="s">
        <v>12770</v>
      </c>
      <c r="AU2192" s="5">
        <v>39178</v>
      </c>
      <c r="AX2192" s="5">
        <v>39210</v>
      </c>
      <c r="BE2192" s="4" t="s">
        <v>12771</v>
      </c>
      <c r="BF2192" s="4" t="s">
        <v>12772</v>
      </c>
      <c r="BI2192" s="4" t="s">
        <v>96</v>
      </c>
      <c r="BM2192" s="4" t="s">
        <v>97</v>
      </c>
      <c r="BO2192" s="4" t="s">
        <v>97</v>
      </c>
      <c r="BW2192" s="4" t="s">
        <v>12773</v>
      </c>
      <c r="BY2192" s="4" t="s">
        <v>12774</v>
      </c>
      <c r="CA2192" s="6">
        <f>AX2192</f>
        <v>39210</v>
      </c>
      <c r="CB2192" s="7" t="str">
        <f>MID(BF2192,33,4)</f>
        <v>2242</v>
      </c>
    </row>
    <row r="2193" spans="1:80">
      <c r="A2193" s="12">
        <v>2243</v>
      </c>
      <c r="B2193" s="4">
        <v>3085</v>
      </c>
      <c r="C2193" s="4" t="s">
        <v>256</v>
      </c>
      <c r="E2193" s="4" t="s">
        <v>12775</v>
      </c>
      <c r="S2193" s="4" t="s">
        <v>12776</v>
      </c>
      <c r="V2193" s="4" t="s">
        <v>12777</v>
      </c>
      <c r="Y2193" s="4" t="s">
        <v>12778</v>
      </c>
      <c r="AG2193" s="4" t="s">
        <v>12779</v>
      </c>
      <c r="AJ2193" s="4" t="s">
        <v>109</v>
      </c>
      <c r="AO2193" s="4" t="s">
        <v>2773</v>
      </c>
      <c r="AR2193" s="4">
        <v>1962</v>
      </c>
      <c r="AS2193" s="4" t="s">
        <v>12780</v>
      </c>
      <c r="AU2193" s="5">
        <v>39178</v>
      </c>
      <c r="AX2193" s="5">
        <v>39210</v>
      </c>
      <c r="BE2193" s="4" t="s">
        <v>12781</v>
      </c>
      <c r="BF2193" s="4" t="s">
        <v>12782</v>
      </c>
      <c r="BI2193" s="4" t="s">
        <v>96</v>
      </c>
      <c r="BM2193" s="4" t="s">
        <v>97</v>
      </c>
      <c r="BO2193" s="4" t="s">
        <v>97</v>
      </c>
      <c r="BW2193" s="4" t="s">
        <v>12783</v>
      </c>
      <c r="BY2193" s="4" t="s">
        <v>12784</v>
      </c>
      <c r="CA2193" s="6">
        <f>AX2193</f>
        <v>39210</v>
      </c>
      <c r="CB2193" s="7" t="str">
        <f>MID(BF2193,33,4)</f>
        <v>2243</v>
      </c>
    </row>
    <row r="2194" spans="1:80">
      <c r="A2194" s="12">
        <v>2244</v>
      </c>
      <c r="B2194" s="4">
        <v>3086</v>
      </c>
      <c r="C2194" s="4" t="s">
        <v>256</v>
      </c>
      <c r="E2194" s="4" t="s">
        <v>12785</v>
      </c>
      <c r="S2194" s="4" t="s">
        <v>246</v>
      </c>
      <c r="V2194" s="4" t="s">
        <v>554</v>
      </c>
      <c r="Y2194" s="4" t="s">
        <v>12786</v>
      </c>
      <c r="AD2194" s="4" t="s">
        <v>1633</v>
      </c>
      <c r="AG2194" s="4" t="s">
        <v>90</v>
      </c>
      <c r="AJ2194" s="4" t="s">
        <v>91</v>
      </c>
      <c r="AO2194" s="4" t="s">
        <v>157</v>
      </c>
      <c r="AR2194" s="4">
        <v>1948</v>
      </c>
      <c r="AS2194" s="4" t="s">
        <v>12787</v>
      </c>
      <c r="AU2194" s="5">
        <v>39178</v>
      </c>
      <c r="AX2194" s="5">
        <v>39210</v>
      </c>
      <c r="BE2194" s="4" t="s">
        <v>12788</v>
      </c>
      <c r="BF2194" s="4" t="s">
        <v>12789</v>
      </c>
      <c r="BI2194" s="4" t="s">
        <v>96</v>
      </c>
      <c r="BM2194" s="4" t="s">
        <v>97</v>
      </c>
      <c r="BO2194" s="4" t="s">
        <v>97</v>
      </c>
      <c r="BW2194" s="4" t="s">
        <v>12790</v>
      </c>
      <c r="BY2194" s="4" t="s">
        <v>12791</v>
      </c>
      <c r="CA2194" s="6">
        <f>AX2194</f>
        <v>39210</v>
      </c>
      <c r="CB2194" s="7" t="str">
        <f>MID(BF2194,33,4)</f>
        <v>2244</v>
      </c>
    </row>
    <row r="2195" spans="1:80">
      <c r="A2195" s="12">
        <v>2245</v>
      </c>
      <c r="B2195" s="4">
        <v>3087</v>
      </c>
      <c r="C2195" s="4" t="s">
        <v>256</v>
      </c>
      <c r="E2195" s="4" t="s">
        <v>12792</v>
      </c>
      <c r="S2195" s="4" t="s">
        <v>116</v>
      </c>
      <c r="V2195" s="4" t="s">
        <v>86</v>
      </c>
      <c r="AG2195" s="4" t="s">
        <v>90</v>
      </c>
      <c r="AJ2195" s="4" t="s">
        <v>91</v>
      </c>
      <c r="AO2195" s="4" t="s">
        <v>12793</v>
      </c>
      <c r="AR2195" s="4">
        <v>1975</v>
      </c>
      <c r="AS2195" s="4" t="s">
        <v>12794</v>
      </c>
      <c r="AU2195" s="5">
        <v>39178</v>
      </c>
      <c r="AX2195" s="5">
        <v>39210</v>
      </c>
      <c r="BE2195" s="4" t="s">
        <v>12795</v>
      </c>
      <c r="BF2195" s="4" t="s">
        <v>12796</v>
      </c>
      <c r="BI2195" s="4" t="s">
        <v>96</v>
      </c>
      <c r="BM2195" s="4" t="s">
        <v>97</v>
      </c>
      <c r="BO2195" s="4" t="s">
        <v>97</v>
      </c>
      <c r="BW2195" s="4" t="s">
        <v>12797</v>
      </c>
      <c r="BY2195" s="4" t="s">
        <v>12798</v>
      </c>
      <c r="CA2195" s="6">
        <f>AX2195</f>
        <v>39210</v>
      </c>
      <c r="CB2195" s="7" t="str">
        <f>MID(BF2195,33,4)</f>
        <v>2245</v>
      </c>
    </row>
    <row r="2196" spans="1:80">
      <c r="A2196" s="12">
        <v>2246</v>
      </c>
      <c r="B2196" s="4">
        <v>3088</v>
      </c>
      <c r="C2196" s="4" t="s">
        <v>256</v>
      </c>
      <c r="E2196" s="4" t="s">
        <v>12799</v>
      </c>
      <c r="S2196" s="4" t="s">
        <v>246</v>
      </c>
      <c r="V2196" s="4" t="s">
        <v>594</v>
      </c>
      <c r="Y2196" s="4" t="s">
        <v>12800</v>
      </c>
      <c r="AR2196" s="4">
        <v>1970</v>
      </c>
      <c r="AS2196" s="4" t="s">
        <v>12801</v>
      </c>
      <c r="AU2196" s="5">
        <v>39178</v>
      </c>
      <c r="AX2196" s="5">
        <v>39210</v>
      </c>
      <c r="BF2196" s="4" t="s">
        <v>12802</v>
      </c>
      <c r="BI2196" s="4" t="s">
        <v>96</v>
      </c>
      <c r="BM2196" s="4" t="s">
        <v>97</v>
      </c>
      <c r="BO2196" s="4" t="s">
        <v>97</v>
      </c>
      <c r="BW2196" s="4" t="s">
        <v>12540</v>
      </c>
      <c r="BY2196" s="4" t="s">
        <v>123</v>
      </c>
      <c r="CA2196" s="6">
        <f>AX2196</f>
        <v>39210</v>
      </c>
      <c r="CB2196" s="7" t="str">
        <f>MID(BF2196,33,4)</f>
        <v>2246</v>
      </c>
    </row>
    <row r="2197" spans="1:80">
      <c r="A2197" s="12">
        <v>2247</v>
      </c>
      <c r="B2197" s="4">
        <v>3089</v>
      </c>
      <c r="C2197" s="4" t="s">
        <v>256</v>
      </c>
      <c r="S2197" s="4" t="s">
        <v>85</v>
      </c>
      <c r="V2197" s="4" t="s">
        <v>105</v>
      </c>
      <c r="Y2197" s="4" t="s">
        <v>12803</v>
      </c>
      <c r="AG2197" s="4" t="s">
        <v>12804</v>
      </c>
      <c r="AJ2197" s="4" t="s">
        <v>12805</v>
      </c>
      <c r="AO2197" s="4" t="s">
        <v>250</v>
      </c>
      <c r="AR2197" s="4">
        <v>1965</v>
      </c>
      <c r="AS2197" s="4" t="s">
        <v>12806</v>
      </c>
      <c r="AU2197" s="5">
        <v>39178</v>
      </c>
      <c r="AX2197" s="5">
        <v>39210</v>
      </c>
      <c r="BE2197" s="4" t="s">
        <v>12807</v>
      </c>
      <c r="BF2197" s="4" t="s">
        <v>12808</v>
      </c>
      <c r="BI2197" s="4" t="s">
        <v>96</v>
      </c>
      <c r="BM2197" s="4" t="s">
        <v>97</v>
      </c>
      <c r="BO2197" s="4" t="s">
        <v>97</v>
      </c>
      <c r="BW2197" s="4" t="s">
        <v>12809</v>
      </c>
      <c r="BY2197" s="4" t="s">
        <v>12810</v>
      </c>
      <c r="CA2197" s="6">
        <f>AX2197</f>
        <v>39210</v>
      </c>
      <c r="CB2197" s="7" t="str">
        <f>MID(BF2197,33,4)</f>
        <v>2247</v>
      </c>
    </row>
    <row r="2198" spans="1:80">
      <c r="A2198" s="12">
        <v>2248</v>
      </c>
      <c r="B2198" s="4">
        <v>3090</v>
      </c>
      <c r="C2198" s="4" t="s">
        <v>256</v>
      </c>
      <c r="S2198" s="4" t="s">
        <v>85</v>
      </c>
      <c r="V2198" s="4" t="s">
        <v>280</v>
      </c>
      <c r="Y2198" s="4" t="s">
        <v>12811</v>
      </c>
      <c r="AG2198" s="4" t="s">
        <v>90</v>
      </c>
      <c r="AJ2198" s="4" t="s">
        <v>109</v>
      </c>
      <c r="AO2198" s="4" t="s">
        <v>157</v>
      </c>
      <c r="AR2198" s="4">
        <v>1965</v>
      </c>
      <c r="AS2198" s="4" t="s">
        <v>12812</v>
      </c>
      <c r="AU2198" s="5">
        <v>39178</v>
      </c>
      <c r="AX2198" s="5">
        <v>39210</v>
      </c>
      <c r="BE2198" s="4" t="s">
        <v>12813</v>
      </c>
      <c r="BF2198" s="4" t="s">
        <v>12814</v>
      </c>
      <c r="BI2198" s="4" t="s">
        <v>96</v>
      </c>
      <c r="BM2198" s="4" t="s">
        <v>97</v>
      </c>
      <c r="BO2198" s="4" t="s">
        <v>97</v>
      </c>
      <c r="BW2198" s="4" t="s">
        <v>12815</v>
      </c>
      <c r="BY2198" s="4" t="s">
        <v>12816</v>
      </c>
      <c r="CA2198" s="6">
        <f>AX2198</f>
        <v>39210</v>
      </c>
      <c r="CB2198" s="7" t="str">
        <f>MID(BF2198,33,4)</f>
        <v>2248</v>
      </c>
    </row>
    <row r="2199" spans="1:80">
      <c r="A2199" s="12">
        <v>2249</v>
      </c>
      <c r="B2199" s="4">
        <v>3091</v>
      </c>
      <c r="C2199" s="4" t="s">
        <v>256</v>
      </c>
      <c r="S2199" s="4" t="s">
        <v>7514</v>
      </c>
      <c r="V2199" s="4" t="s">
        <v>454</v>
      </c>
      <c r="Y2199" s="4" t="s">
        <v>246</v>
      </c>
      <c r="AG2199" s="4" t="s">
        <v>12817</v>
      </c>
      <c r="AJ2199" s="4" t="s">
        <v>109</v>
      </c>
      <c r="AR2199" s="4">
        <v>1988</v>
      </c>
      <c r="AS2199" s="4" t="s">
        <v>12818</v>
      </c>
      <c r="AU2199" s="5">
        <v>39178</v>
      </c>
      <c r="AX2199" s="5">
        <v>39210</v>
      </c>
      <c r="BE2199" s="4" t="s">
        <v>12819</v>
      </c>
      <c r="BF2199" s="4" t="s">
        <v>12820</v>
      </c>
      <c r="BI2199" s="4" t="s">
        <v>96</v>
      </c>
      <c r="BM2199" s="4" t="s">
        <v>97</v>
      </c>
      <c r="BO2199" s="4" t="s">
        <v>97</v>
      </c>
      <c r="BW2199" s="4" t="s">
        <v>12821</v>
      </c>
      <c r="BY2199" s="4" t="s">
        <v>12822</v>
      </c>
      <c r="CA2199" s="6">
        <f>AX2199</f>
        <v>39210</v>
      </c>
      <c r="CB2199" s="7" t="str">
        <f>MID(BF2199,33,4)</f>
        <v>2249</v>
      </c>
    </row>
    <row r="2200" spans="1:80">
      <c r="A2200" s="12">
        <v>2250</v>
      </c>
      <c r="B2200" s="4">
        <v>3092</v>
      </c>
      <c r="C2200" s="4" t="s">
        <v>256</v>
      </c>
      <c r="S2200" s="4" t="s">
        <v>85</v>
      </c>
      <c r="V2200" s="4" t="s">
        <v>739</v>
      </c>
      <c r="AJ2200" s="4" t="s">
        <v>109</v>
      </c>
      <c r="AO2200" s="4" t="s">
        <v>157</v>
      </c>
      <c r="AR2200" s="4">
        <v>48</v>
      </c>
      <c r="AS2200" s="4" t="s">
        <v>12823</v>
      </c>
      <c r="AU2200" s="5">
        <v>39178</v>
      </c>
      <c r="AX2200" s="5">
        <v>39210</v>
      </c>
      <c r="BE2200" s="4" t="s">
        <v>12824</v>
      </c>
      <c r="BF2200" s="4" t="s">
        <v>12825</v>
      </c>
      <c r="BI2200" s="4" t="s">
        <v>96</v>
      </c>
      <c r="BM2200" s="4" t="s">
        <v>97</v>
      </c>
      <c r="BO2200" s="4" t="s">
        <v>97</v>
      </c>
      <c r="BW2200" s="4" t="s">
        <v>12540</v>
      </c>
      <c r="BY2200" s="4" t="s">
        <v>12826</v>
      </c>
      <c r="CA2200" s="6">
        <f>AX2200</f>
        <v>39210</v>
      </c>
      <c r="CB2200" s="7" t="str">
        <f>MID(BF2200,33,4)</f>
        <v>2250</v>
      </c>
    </row>
    <row r="2201" spans="1:80">
      <c r="A2201" s="12">
        <v>2251</v>
      </c>
      <c r="B2201" s="4">
        <v>3093</v>
      </c>
      <c r="C2201" s="4" t="s">
        <v>256</v>
      </c>
      <c r="E2201" s="4" t="s">
        <v>12827</v>
      </c>
      <c r="S2201" s="4" t="s">
        <v>12828</v>
      </c>
      <c r="V2201" s="4" t="s">
        <v>117</v>
      </c>
      <c r="Y2201" s="4" t="s">
        <v>12829</v>
      </c>
      <c r="AD2201" s="4" t="s">
        <v>12830</v>
      </c>
      <c r="AG2201" s="4" t="s">
        <v>12831</v>
      </c>
      <c r="AJ2201" s="4" t="s">
        <v>109</v>
      </c>
      <c r="AO2201" s="4" t="s">
        <v>196</v>
      </c>
      <c r="AR2201" s="4">
        <v>1981</v>
      </c>
      <c r="AS2201" s="4" t="s">
        <v>12832</v>
      </c>
      <c r="AU2201" s="5">
        <v>39178</v>
      </c>
      <c r="AX2201" s="5">
        <v>39210</v>
      </c>
      <c r="BF2201" s="4" t="s">
        <v>12833</v>
      </c>
      <c r="BI2201" s="4" t="s">
        <v>96</v>
      </c>
      <c r="BM2201" s="4" t="s">
        <v>97</v>
      </c>
      <c r="BO2201" s="4" t="s">
        <v>97</v>
      </c>
      <c r="BW2201" s="4" t="s">
        <v>12834</v>
      </c>
      <c r="BY2201" s="4" t="s">
        <v>12835</v>
      </c>
      <c r="CA2201" s="6">
        <f>AX2201</f>
        <v>39210</v>
      </c>
      <c r="CB2201" s="7" t="str">
        <f>MID(BF2201,33,4)</f>
        <v>2251</v>
      </c>
    </row>
    <row r="2202" spans="1:80">
      <c r="A2202" s="12">
        <v>2252</v>
      </c>
      <c r="B2202" s="4">
        <v>3098</v>
      </c>
      <c r="C2202" s="4" t="s">
        <v>256</v>
      </c>
      <c r="E2202" s="4" t="s">
        <v>12836</v>
      </c>
      <c r="V2202" s="4" t="s">
        <v>454</v>
      </c>
      <c r="AG2202" s="4" t="s">
        <v>118</v>
      </c>
      <c r="AJ2202" s="4" t="s">
        <v>129</v>
      </c>
      <c r="AO2202" s="4" t="s">
        <v>12837</v>
      </c>
      <c r="AR2202" s="4">
        <v>1992</v>
      </c>
      <c r="AS2202" s="4" t="s">
        <v>12838</v>
      </c>
      <c r="AX2202" s="5">
        <v>39213</v>
      </c>
      <c r="BF2202" s="4" t="s">
        <v>12839</v>
      </c>
      <c r="BM2202" s="4" t="s">
        <v>97</v>
      </c>
      <c r="BO2202" s="4" t="s">
        <v>97</v>
      </c>
      <c r="BY2202" s="4" t="s">
        <v>12840</v>
      </c>
      <c r="CA2202" s="6">
        <f>AX2202</f>
        <v>39213</v>
      </c>
      <c r="CB2202" s="7" t="str">
        <f>MID(BF2202,33,4)</f>
        <v>2252</v>
      </c>
    </row>
    <row r="2203" spans="1:80">
      <c r="A2203" s="12">
        <v>2253</v>
      </c>
      <c r="B2203" s="4">
        <v>3099</v>
      </c>
      <c r="C2203" s="4" t="s">
        <v>256</v>
      </c>
      <c r="E2203" s="4" t="s">
        <v>12841</v>
      </c>
      <c r="S2203" s="4" t="s">
        <v>155</v>
      </c>
      <c r="V2203" s="4" t="s">
        <v>454</v>
      </c>
      <c r="Y2203" s="4" t="s">
        <v>3516</v>
      </c>
      <c r="AD2203" s="4" t="s">
        <v>12842</v>
      </c>
      <c r="AG2203" s="4" t="s">
        <v>90</v>
      </c>
      <c r="AJ2203" s="4" t="s">
        <v>91</v>
      </c>
      <c r="AO2203" s="4" t="s">
        <v>2530</v>
      </c>
      <c r="AR2203" s="4">
        <v>1991</v>
      </c>
      <c r="AS2203" s="4" t="s">
        <v>12843</v>
      </c>
      <c r="AU2203" s="5">
        <v>39213</v>
      </c>
      <c r="AX2203" s="5">
        <v>39213</v>
      </c>
      <c r="BE2203" s="4" t="s">
        <v>11321</v>
      </c>
      <c r="BF2203" s="4" t="s">
        <v>12844</v>
      </c>
      <c r="BI2203" s="4" t="s">
        <v>96</v>
      </c>
      <c r="BM2203" s="4" t="s">
        <v>97</v>
      </c>
      <c r="BO2203" s="4" t="s">
        <v>97</v>
      </c>
      <c r="BY2203" s="4" t="s">
        <v>12845</v>
      </c>
      <c r="CA2203" s="6">
        <f>AX2203</f>
        <v>39213</v>
      </c>
      <c r="CB2203" s="7" t="str">
        <f>MID(BF2203,33,4)</f>
        <v>2253</v>
      </c>
    </row>
    <row r="2204" spans="1:80">
      <c r="A2204" s="12">
        <v>2254</v>
      </c>
      <c r="B2204" s="4">
        <v>3100</v>
      </c>
      <c r="C2204" s="4" t="s">
        <v>256</v>
      </c>
      <c r="S2204" s="4" t="s">
        <v>85</v>
      </c>
      <c r="V2204" s="4" t="s">
        <v>454</v>
      </c>
      <c r="Y2204" s="4" t="s">
        <v>10935</v>
      </c>
      <c r="AD2204" s="4" t="s">
        <v>7269</v>
      </c>
      <c r="AG2204" s="4" t="s">
        <v>282</v>
      </c>
      <c r="AJ2204" s="4" t="s">
        <v>119</v>
      </c>
      <c r="AO2204" s="4" t="s">
        <v>110</v>
      </c>
      <c r="AR2204" s="4">
        <v>1992</v>
      </c>
      <c r="AS2204" s="4" t="s">
        <v>12846</v>
      </c>
      <c r="AU2204" s="5">
        <v>39211</v>
      </c>
      <c r="AX2204" s="5">
        <v>39213</v>
      </c>
      <c r="BE2204" s="4" t="s">
        <v>12847</v>
      </c>
      <c r="BF2204" s="4" t="s">
        <v>12848</v>
      </c>
      <c r="BI2204" s="4" t="s">
        <v>1669</v>
      </c>
      <c r="BM2204" s="4" t="s">
        <v>97</v>
      </c>
      <c r="BO2204" s="4" t="s">
        <v>97</v>
      </c>
      <c r="BW2204" s="4" t="s">
        <v>12849</v>
      </c>
      <c r="BY2204" s="4" t="s">
        <v>12850</v>
      </c>
      <c r="CA2204" s="6">
        <f>AX2204</f>
        <v>39213</v>
      </c>
      <c r="CB2204" s="7" t="str">
        <f>MID(BF2204,33,4)</f>
        <v>2254</v>
      </c>
    </row>
    <row r="2205" spans="1:80">
      <c r="A2205" s="12">
        <v>2255</v>
      </c>
      <c r="B2205" s="4">
        <v>3102</v>
      </c>
      <c r="C2205" s="4" t="s">
        <v>256</v>
      </c>
      <c r="V2205" s="4" t="s">
        <v>454</v>
      </c>
      <c r="AS2205" s="4" t="s">
        <v>12851</v>
      </c>
      <c r="AU2205" s="5">
        <v>39213</v>
      </c>
      <c r="AX2205" s="5">
        <v>39213</v>
      </c>
      <c r="BF2205" s="4" t="s">
        <v>12852</v>
      </c>
      <c r="BM2205" s="4" t="s">
        <v>97</v>
      </c>
      <c r="BO2205" s="4" t="s">
        <v>97</v>
      </c>
      <c r="BY2205" s="4" t="s">
        <v>12853</v>
      </c>
      <c r="CA2205" s="6">
        <f>AX2205</f>
        <v>39213</v>
      </c>
      <c r="CB2205" s="7" t="str">
        <f>MID(BF2205,33,4)</f>
        <v>2255</v>
      </c>
    </row>
    <row r="2206" spans="1:80">
      <c r="A2206" s="12">
        <v>2256</v>
      </c>
      <c r="B2206" s="4">
        <v>3103</v>
      </c>
      <c r="C2206" s="4" t="s">
        <v>256</v>
      </c>
      <c r="E2206" s="4" t="s">
        <v>12854</v>
      </c>
      <c r="AJ2206" s="4" t="s">
        <v>109</v>
      </c>
      <c r="AR2206" s="4">
        <v>1992</v>
      </c>
      <c r="AS2206" s="4" t="s">
        <v>12855</v>
      </c>
      <c r="AU2206" s="5">
        <v>39212</v>
      </c>
      <c r="AX2206" s="5">
        <v>39214</v>
      </c>
      <c r="BE2206" s="4" t="s">
        <v>12856</v>
      </c>
      <c r="BF2206" s="4" t="s">
        <v>12857</v>
      </c>
      <c r="BM2206" s="4" t="s">
        <v>97</v>
      </c>
      <c r="BO2206" s="4" t="s">
        <v>97</v>
      </c>
      <c r="BW2206" s="4" t="s">
        <v>2551</v>
      </c>
      <c r="BY2206" s="4" t="s">
        <v>2415</v>
      </c>
      <c r="CA2206" s="6">
        <f>AX2206</f>
        <v>39214</v>
      </c>
      <c r="CB2206" s="7" t="str">
        <f>MID(BF2206,33,4)</f>
        <v>2256</v>
      </c>
    </row>
    <row r="2207" spans="1:80">
      <c r="A2207" s="12">
        <v>2257</v>
      </c>
      <c r="B2207" s="4">
        <v>3105</v>
      </c>
      <c r="C2207" s="4" t="s">
        <v>256</v>
      </c>
      <c r="E2207" s="4" t="s">
        <v>12858</v>
      </c>
      <c r="S2207" s="4" t="s">
        <v>12859</v>
      </c>
      <c r="V2207" s="4" t="s">
        <v>6022</v>
      </c>
      <c r="AJ2207" s="4" t="s">
        <v>109</v>
      </c>
      <c r="AR2207" s="4">
        <v>1992</v>
      </c>
      <c r="AS2207" s="4" t="s">
        <v>12860</v>
      </c>
      <c r="AU2207" s="5">
        <v>39212</v>
      </c>
      <c r="AX2207" s="5">
        <v>39214</v>
      </c>
      <c r="BF2207" s="4" t="s">
        <v>12861</v>
      </c>
      <c r="BM2207" s="4" t="s">
        <v>97</v>
      </c>
      <c r="BO2207" s="4" t="s">
        <v>97</v>
      </c>
      <c r="BY2207" s="4" t="s">
        <v>12862</v>
      </c>
      <c r="CA2207" s="6">
        <f>AX2207</f>
        <v>39214</v>
      </c>
      <c r="CB2207" s="7" t="str">
        <f>MID(BF2207,33,4)</f>
        <v>2257</v>
      </c>
    </row>
    <row r="2208" spans="1:80">
      <c r="A2208" s="12">
        <v>2258</v>
      </c>
      <c r="B2208" s="4">
        <v>3106</v>
      </c>
      <c r="C2208" s="4" t="s">
        <v>256</v>
      </c>
      <c r="E2208" s="4" t="s">
        <v>12863</v>
      </c>
      <c r="S2208" s="4" t="s">
        <v>12864</v>
      </c>
      <c r="V2208" s="4" t="s">
        <v>6022</v>
      </c>
      <c r="Y2208" s="4" t="s">
        <v>12865</v>
      </c>
      <c r="AA2208" s="4" t="s">
        <v>12866</v>
      </c>
      <c r="AD2208" s="4" t="s">
        <v>2004</v>
      </c>
      <c r="AG2208" s="4" t="s">
        <v>12154</v>
      </c>
      <c r="AJ2208" s="4" t="s">
        <v>109</v>
      </c>
      <c r="AO2208" s="4" t="s">
        <v>157</v>
      </c>
      <c r="AR2208" s="4">
        <v>1991</v>
      </c>
      <c r="AS2208" s="4" t="s">
        <v>12867</v>
      </c>
      <c r="AU2208" s="5">
        <v>39213</v>
      </c>
      <c r="AX2208" s="5">
        <v>39214</v>
      </c>
      <c r="BE2208" s="4" t="s">
        <v>12868</v>
      </c>
      <c r="BF2208" s="4" t="s">
        <v>12869</v>
      </c>
      <c r="BI2208" s="4" t="s">
        <v>96</v>
      </c>
      <c r="BM2208" s="4" t="s">
        <v>97</v>
      </c>
      <c r="BO2208" s="4" t="s">
        <v>97</v>
      </c>
      <c r="BW2208" s="4" t="s">
        <v>12870</v>
      </c>
      <c r="BY2208" s="4" t="s">
        <v>12871</v>
      </c>
      <c r="CA2208" s="6">
        <f>AX2208</f>
        <v>39214</v>
      </c>
      <c r="CB2208" s="7" t="str">
        <f>MID(BF2208,33,4)</f>
        <v>2258</v>
      </c>
    </row>
    <row r="2209" spans="1:80">
      <c r="A2209" s="12">
        <v>2259</v>
      </c>
      <c r="B2209" s="4">
        <v>3107</v>
      </c>
      <c r="C2209" s="4" t="s">
        <v>256</v>
      </c>
      <c r="E2209" s="4" t="s">
        <v>12872</v>
      </c>
      <c r="V2209" s="4" t="s">
        <v>6022</v>
      </c>
      <c r="Y2209" s="4" t="s">
        <v>2531</v>
      </c>
      <c r="AA2209" s="4" t="s">
        <v>356</v>
      </c>
      <c r="AD2209" s="4" t="s">
        <v>2532</v>
      </c>
      <c r="AG2209" s="4" t="s">
        <v>1812</v>
      </c>
      <c r="AJ2209" s="4" t="s">
        <v>91</v>
      </c>
      <c r="AO2209" s="4" t="s">
        <v>157</v>
      </c>
      <c r="AR2209" s="4">
        <v>1991</v>
      </c>
      <c r="AS2209" s="4" t="s">
        <v>12873</v>
      </c>
      <c r="AU2209" s="5">
        <v>39214</v>
      </c>
      <c r="AX2209" s="5">
        <v>39214</v>
      </c>
      <c r="BE2209" s="4" t="s">
        <v>12874</v>
      </c>
      <c r="BF2209" s="4" t="s">
        <v>12875</v>
      </c>
      <c r="BI2209" s="4" t="s">
        <v>96</v>
      </c>
      <c r="BM2209" s="4" t="s">
        <v>97</v>
      </c>
      <c r="BO2209" s="4" t="s">
        <v>97</v>
      </c>
      <c r="BY2209" s="4" t="s">
        <v>12876</v>
      </c>
      <c r="CA2209" s="6">
        <f>AX2209</f>
        <v>39214</v>
      </c>
      <c r="CB2209" s="7" t="str">
        <f>MID(BF2209,33,4)</f>
        <v>2259</v>
      </c>
    </row>
    <row r="2210" spans="1:80">
      <c r="A2210" s="12">
        <v>2260</v>
      </c>
      <c r="B2210" s="4">
        <v>3109</v>
      </c>
      <c r="C2210" s="4" t="s">
        <v>256</v>
      </c>
      <c r="E2210" s="4" t="s">
        <v>12877</v>
      </c>
      <c r="S2210" s="4" t="s">
        <v>85</v>
      </c>
      <c r="V2210" s="4" t="s">
        <v>86</v>
      </c>
      <c r="Y2210" s="4" t="s">
        <v>9066</v>
      </c>
      <c r="AG2210" s="4" t="s">
        <v>2490</v>
      </c>
      <c r="AJ2210" s="4" t="s">
        <v>109</v>
      </c>
      <c r="AO2210" s="4" t="s">
        <v>92</v>
      </c>
      <c r="AR2210" s="4">
        <v>1992</v>
      </c>
      <c r="AS2210" s="4" t="s">
        <v>12878</v>
      </c>
      <c r="AU2210" s="5">
        <v>39213</v>
      </c>
      <c r="AX2210" s="5">
        <v>39214</v>
      </c>
      <c r="BE2210" s="4" t="s">
        <v>12879</v>
      </c>
      <c r="BF2210" s="4" t="s">
        <v>12880</v>
      </c>
      <c r="BI2210" s="4" t="s">
        <v>96</v>
      </c>
      <c r="BM2210" s="4" t="s">
        <v>97</v>
      </c>
      <c r="BO2210" s="4" t="s">
        <v>97</v>
      </c>
      <c r="BW2210" s="4" t="s">
        <v>12881</v>
      </c>
      <c r="BY2210" s="4" t="s">
        <v>12882</v>
      </c>
      <c r="CA2210" s="6">
        <f>AX2210</f>
        <v>39214</v>
      </c>
      <c r="CB2210" s="7" t="str">
        <f>MID(BF2210,33,4)</f>
        <v>2260</v>
      </c>
    </row>
    <row r="2211" spans="1:80">
      <c r="A2211" s="12">
        <v>2261</v>
      </c>
      <c r="B2211" s="4">
        <v>3097</v>
      </c>
      <c r="C2211" s="4" t="s">
        <v>256</v>
      </c>
      <c r="E2211" s="4" t="s">
        <v>12883</v>
      </c>
      <c r="S2211" s="4" t="s">
        <v>12884</v>
      </c>
      <c r="V2211" s="4" t="s">
        <v>454</v>
      </c>
      <c r="AJ2211" s="4" t="s">
        <v>109</v>
      </c>
      <c r="AO2211" s="4" t="s">
        <v>157</v>
      </c>
      <c r="AR2211" s="4">
        <v>270891</v>
      </c>
      <c r="AS2211" s="4" t="s">
        <v>12885</v>
      </c>
      <c r="AU2211" s="5">
        <v>39214</v>
      </c>
      <c r="AX2211" s="5">
        <v>39214</v>
      </c>
      <c r="BF2211" s="4" t="s">
        <v>12886</v>
      </c>
      <c r="BI2211" s="4" t="s">
        <v>12887</v>
      </c>
      <c r="BM2211" s="4" t="s">
        <v>97</v>
      </c>
      <c r="BO2211" s="4" t="s">
        <v>97</v>
      </c>
      <c r="BY2211" s="4" t="s">
        <v>12888</v>
      </c>
      <c r="CA2211" s="6">
        <f>AX2211</f>
        <v>39214</v>
      </c>
      <c r="CB2211" s="7" t="str">
        <f>MID(BF2211,33,4)</f>
        <v>2261</v>
      </c>
    </row>
    <row r="2212" spans="1:80">
      <c r="A2212" s="12">
        <v>2262</v>
      </c>
      <c r="B2212" s="4">
        <v>3111</v>
      </c>
      <c r="C2212" s="4" t="s">
        <v>256</v>
      </c>
      <c r="E2212" s="4" t="s">
        <v>12889</v>
      </c>
      <c r="V2212" s="4" t="s">
        <v>280</v>
      </c>
      <c r="AG2212" s="4" t="s">
        <v>2100</v>
      </c>
      <c r="AJ2212" s="4" t="s">
        <v>109</v>
      </c>
      <c r="AO2212" s="4" t="s">
        <v>157</v>
      </c>
      <c r="AR2212" s="4">
        <v>1988</v>
      </c>
      <c r="AS2212" s="4" t="s">
        <v>12890</v>
      </c>
      <c r="AU2212" s="4" t="s">
        <v>12891</v>
      </c>
      <c r="AX2212" s="5">
        <v>39214</v>
      </c>
      <c r="BF2212" s="4" t="s">
        <v>12892</v>
      </c>
      <c r="BM2212" s="4" t="s">
        <v>97</v>
      </c>
      <c r="BO2212" s="4" t="s">
        <v>97</v>
      </c>
      <c r="BY2212" s="4" t="s">
        <v>12893</v>
      </c>
      <c r="CA2212" s="6">
        <f>AX2212</f>
        <v>39214</v>
      </c>
      <c r="CB2212" s="7" t="str">
        <f>MID(BF2212,33,4)</f>
        <v>2262</v>
      </c>
    </row>
    <row r="2213" spans="1:80">
      <c r="A2213" s="12">
        <v>2263</v>
      </c>
      <c r="B2213" s="4">
        <v>3112</v>
      </c>
      <c r="C2213" s="4" t="s">
        <v>256</v>
      </c>
      <c r="E2213" s="4" t="s">
        <v>12894</v>
      </c>
      <c r="AJ2213" s="4" t="s">
        <v>109</v>
      </c>
      <c r="AR2213" s="4">
        <v>1992</v>
      </c>
      <c r="AS2213" s="4" t="s">
        <v>12895</v>
      </c>
      <c r="AU2213" s="5">
        <v>39213</v>
      </c>
      <c r="AX2213" s="5">
        <v>39214</v>
      </c>
      <c r="BF2213" s="4" t="s">
        <v>12896</v>
      </c>
      <c r="BM2213" s="4" t="s">
        <v>97</v>
      </c>
      <c r="BO2213" s="4" t="s">
        <v>97</v>
      </c>
      <c r="BY2213" s="4" t="s">
        <v>12897</v>
      </c>
      <c r="CA2213" s="6">
        <f>AX2213</f>
        <v>39214</v>
      </c>
      <c r="CB2213" s="7" t="str">
        <f>MID(BF2213,33,4)</f>
        <v>2263</v>
      </c>
    </row>
    <row r="2214" spans="1:80">
      <c r="A2214" s="12">
        <v>2264</v>
      </c>
      <c r="B2214" s="4">
        <v>3114</v>
      </c>
      <c r="C2214" s="4" t="s">
        <v>256</v>
      </c>
      <c r="E2214" s="4" t="s">
        <v>12898</v>
      </c>
      <c r="S2214" s="4" t="s">
        <v>85</v>
      </c>
      <c r="V2214" s="4" t="s">
        <v>454</v>
      </c>
      <c r="Y2214" s="4" t="s">
        <v>1768</v>
      </c>
      <c r="AA2214" s="4" t="s">
        <v>2353</v>
      </c>
      <c r="AD2214" s="4" t="s">
        <v>1909</v>
      </c>
      <c r="AG2214" s="4" t="s">
        <v>455</v>
      </c>
      <c r="AJ2214" s="4" t="s">
        <v>109</v>
      </c>
      <c r="AO2214" s="4" t="s">
        <v>157</v>
      </c>
      <c r="AR2214" s="4">
        <v>1990</v>
      </c>
      <c r="AS2214" s="4" t="s">
        <v>12899</v>
      </c>
      <c r="AU2214" s="5">
        <v>39213</v>
      </c>
      <c r="AX2214" s="5">
        <v>39214</v>
      </c>
      <c r="BE2214" s="4" t="s">
        <v>12900</v>
      </c>
      <c r="BF2214" s="4" t="s">
        <v>12901</v>
      </c>
      <c r="BI2214" s="4" t="s">
        <v>96</v>
      </c>
      <c r="BM2214" s="4" t="s">
        <v>97</v>
      </c>
      <c r="BO2214" s="4" t="s">
        <v>97</v>
      </c>
      <c r="BW2214" s="4" t="s">
        <v>12902</v>
      </c>
      <c r="BY2214" s="4" t="s">
        <v>12903</v>
      </c>
      <c r="CA2214" s="6">
        <f>AX2214</f>
        <v>39214</v>
      </c>
      <c r="CB2214" s="7" t="str">
        <f>MID(BF2214,33,4)</f>
        <v>2264</v>
      </c>
    </row>
    <row r="2215" spans="1:80">
      <c r="A2215" s="12">
        <v>2265</v>
      </c>
      <c r="B2215" s="4">
        <v>3115</v>
      </c>
      <c r="C2215" s="4" t="s">
        <v>256</v>
      </c>
      <c r="AJ2215" s="4" t="s">
        <v>129</v>
      </c>
      <c r="AR2215" s="4">
        <v>1992</v>
      </c>
      <c r="AS2215" s="4" t="s">
        <v>12904</v>
      </c>
      <c r="AX2215" s="5">
        <v>39214</v>
      </c>
      <c r="BF2215" s="4" t="s">
        <v>12905</v>
      </c>
      <c r="BM2215" s="4" t="s">
        <v>97</v>
      </c>
      <c r="BO2215" s="4" t="s">
        <v>97</v>
      </c>
      <c r="BY2215" s="4" t="s">
        <v>12906</v>
      </c>
      <c r="CA2215" s="6">
        <f>AX2215</f>
        <v>39214</v>
      </c>
      <c r="CB2215" s="7" t="str">
        <f>MID(BF2215,33,4)</f>
        <v>2265</v>
      </c>
    </row>
    <row r="2216" spans="1:80">
      <c r="A2216" s="12">
        <v>2266</v>
      </c>
      <c r="B2216" s="4">
        <v>3117</v>
      </c>
      <c r="C2216" s="4" t="s">
        <v>256</v>
      </c>
      <c r="E2216" s="4" t="s">
        <v>12907</v>
      </c>
      <c r="V2216" s="4" t="s">
        <v>454</v>
      </c>
      <c r="Y2216" s="4" t="s">
        <v>12908</v>
      </c>
      <c r="AD2216" s="4" t="s">
        <v>1769</v>
      </c>
      <c r="AG2216" s="4" t="s">
        <v>90</v>
      </c>
      <c r="AJ2216" s="4" t="s">
        <v>109</v>
      </c>
      <c r="AO2216" s="4" t="s">
        <v>2530</v>
      </c>
      <c r="AR2216" s="4">
        <v>1991</v>
      </c>
      <c r="AS2216" s="4" t="s">
        <v>12909</v>
      </c>
      <c r="AU2216" s="5">
        <v>39214</v>
      </c>
      <c r="AX2216" s="5">
        <v>39214</v>
      </c>
      <c r="BF2216" s="4" t="s">
        <v>12910</v>
      </c>
      <c r="BI2216" s="4" t="s">
        <v>96</v>
      </c>
      <c r="BM2216" s="4" t="s">
        <v>97</v>
      </c>
      <c r="BO2216" s="4" t="s">
        <v>97</v>
      </c>
      <c r="BY2216" s="4" t="s">
        <v>12911</v>
      </c>
      <c r="CA2216" s="6">
        <f>AX2216</f>
        <v>39214</v>
      </c>
      <c r="CB2216" s="7" t="str">
        <f>MID(BF2216,33,4)</f>
        <v>2266</v>
      </c>
    </row>
    <row r="2217" spans="1:80">
      <c r="A2217" s="12">
        <v>2267</v>
      </c>
      <c r="B2217" s="4">
        <v>3101</v>
      </c>
      <c r="C2217" s="4" t="s">
        <v>256</v>
      </c>
      <c r="E2217" s="4" t="s">
        <v>12912</v>
      </c>
      <c r="S2217" s="4" t="s">
        <v>12913</v>
      </c>
      <c r="V2217" s="4" t="s">
        <v>454</v>
      </c>
      <c r="Y2217" s="4" t="s">
        <v>555</v>
      </c>
      <c r="AA2217" s="4" t="s">
        <v>140</v>
      </c>
      <c r="AD2217" s="4" t="s">
        <v>357</v>
      </c>
      <c r="AG2217" s="4" t="s">
        <v>1812</v>
      </c>
      <c r="AJ2217" s="4" t="s">
        <v>91</v>
      </c>
      <c r="AO2217" s="4" t="s">
        <v>92</v>
      </c>
      <c r="AR2217" s="4">
        <v>1991</v>
      </c>
      <c r="AS2217" s="4" t="s">
        <v>12914</v>
      </c>
      <c r="AU2217" s="5">
        <v>39214</v>
      </c>
      <c r="AX2217" s="5">
        <v>39214</v>
      </c>
      <c r="BE2217" s="4" t="s">
        <v>12915</v>
      </c>
      <c r="BF2217" s="4" t="s">
        <v>12916</v>
      </c>
      <c r="BI2217" s="4" t="s">
        <v>96</v>
      </c>
      <c r="BM2217" s="4" t="s">
        <v>97</v>
      </c>
      <c r="BO2217" s="4" t="s">
        <v>97</v>
      </c>
      <c r="BY2217" s="4" t="s">
        <v>12917</v>
      </c>
      <c r="CA2217" s="6">
        <f>AX2217</f>
        <v>39214</v>
      </c>
      <c r="CB2217" s="7" t="str">
        <f>MID(BF2217,33,4)</f>
        <v>2267</v>
      </c>
    </row>
    <row r="2218" spans="1:80">
      <c r="A2218" s="12">
        <v>2268</v>
      </c>
      <c r="B2218" s="4">
        <v>3118</v>
      </c>
      <c r="C2218" s="4" t="s">
        <v>256</v>
      </c>
      <c r="S2218" s="4" t="s">
        <v>155</v>
      </c>
      <c r="V2218" s="4" t="s">
        <v>454</v>
      </c>
      <c r="AD2218" s="4" t="s">
        <v>557</v>
      </c>
      <c r="AJ2218" s="4" t="s">
        <v>91</v>
      </c>
      <c r="AO2218" s="4" t="s">
        <v>157</v>
      </c>
      <c r="AR2218" s="4">
        <v>1989</v>
      </c>
      <c r="AS2218" s="4" t="s">
        <v>12918</v>
      </c>
      <c r="AU2218" s="5">
        <v>39214</v>
      </c>
      <c r="AX2218" s="5">
        <v>39214</v>
      </c>
      <c r="BE2218" s="4" t="s">
        <v>12919</v>
      </c>
      <c r="BF2218" s="4" t="s">
        <v>12920</v>
      </c>
      <c r="BI2218" s="4" t="s">
        <v>96</v>
      </c>
      <c r="BM2218" s="4" t="s">
        <v>97</v>
      </c>
      <c r="BO2218" s="4" t="s">
        <v>97</v>
      </c>
      <c r="BW2218" s="4" t="s">
        <v>1231</v>
      </c>
      <c r="BY2218" s="4" t="s">
        <v>12921</v>
      </c>
      <c r="CA2218" s="6">
        <f>AX2218</f>
        <v>39214</v>
      </c>
      <c r="CB2218" s="7" t="str">
        <f>MID(BF2218,33,4)</f>
        <v>2268</v>
      </c>
    </row>
    <row r="2219" spans="1:80">
      <c r="A2219" s="12">
        <v>2269</v>
      </c>
      <c r="B2219" s="4">
        <v>3119</v>
      </c>
      <c r="C2219" s="4" t="s">
        <v>256</v>
      </c>
      <c r="AS2219" s="4" t="s">
        <v>12922</v>
      </c>
      <c r="AX2219" s="5">
        <v>39216</v>
      </c>
      <c r="BF2219" s="4" t="s">
        <v>12923</v>
      </c>
      <c r="BM2219" s="4" t="s">
        <v>97</v>
      </c>
      <c r="BO2219" s="4" t="s">
        <v>97</v>
      </c>
      <c r="BY2219" s="4" t="s">
        <v>123</v>
      </c>
      <c r="CA2219" s="6">
        <f>AX2219</f>
        <v>39216</v>
      </c>
      <c r="CB2219" s="7" t="str">
        <f>MID(BF2219,33,4)</f>
        <v>2269</v>
      </c>
    </row>
    <row r="2220" spans="1:80">
      <c r="A2220" s="12">
        <v>2270</v>
      </c>
      <c r="B2220" s="4">
        <v>3108</v>
      </c>
      <c r="C2220" s="4" t="s">
        <v>256</v>
      </c>
      <c r="E2220" s="4" t="s">
        <v>12924</v>
      </c>
      <c r="V2220" s="4" t="s">
        <v>86</v>
      </c>
      <c r="AD2220" s="4" t="s">
        <v>894</v>
      </c>
      <c r="AG2220" s="4" t="s">
        <v>118</v>
      </c>
      <c r="AJ2220" s="4" t="s">
        <v>109</v>
      </c>
      <c r="AO2220" s="4" t="s">
        <v>110</v>
      </c>
      <c r="AR2220" s="4">
        <v>1991</v>
      </c>
      <c r="AS2220" s="4" t="s">
        <v>12925</v>
      </c>
      <c r="AU2220" s="5">
        <v>39214</v>
      </c>
      <c r="AX2220" s="5">
        <v>39216</v>
      </c>
      <c r="BF2220" s="4" t="s">
        <v>12926</v>
      </c>
      <c r="BI2220" s="4" t="s">
        <v>96</v>
      </c>
      <c r="BM2220" s="4" t="s">
        <v>97</v>
      </c>
      <c r="BO2220" s="4" t="s">
        <v>97</v>
      </c>
      <c r="BY2220" s="4" t="s">
        <v>12927</v>
      </c>
      <c r="CA2220" s="6">
        <f>AX2220</f>
        <v>39216</v>
      </c>
      <c r="CB2220" s="7" t="str">
        <f>MID(BF2220,33,4)</f>
        <v>2270</v>
      </c>
    </row>
    <row r="2221" spans="1:80">
      <c r="A2221" s="12">
        <v>2271</v>
      </c>
      <c r="B2221" s="4">
        <v>3123</v>
      </c>
      <c r="C2221" s="4" t="s">
        <v>256</v>
      </c>
      <c r="E2221" s="4" t="s">
        <v>12928</v>
      </c>
      <c r="S2221" s="4" t="s">
        <v>85</v>
      </c>
      <c r="V2221" s="4" t="s">
        <v>86</v>
      </c>
      <c r="AD2221" s="4" t="s">
        <v>888</v>
      </c>
      <c r="AG2221" s="4" t="s">
        <v>483</v>
      </c>
      <c r="AJ2221" s="4" t="s">
        <v>91</v>
      </c>
      <c r="AO2221" s="4" t="s">
        <v>12929</v>
      </c>
      <c r="AR2221" s="4">
        <v>1989</v>
      </c>
      <c r="AS2221" s="4" t="s">
        <v>12930</v>
      </c>
      <c r="AU2221" s="5">
        <v>39217</v>
      </c>
      <c r="AX2221" s="5">
        <v>39218</v>
      </c>
      <c r="BE2221" s="4" t="s">
        <v>12931</v>
      </c>
      <c r="BF2221" s="4" t="s">
        <v>12932</v>
      </c>
      <c r="BI2221" s="4" t="s">
        <v>96</v>
      </c>
      <c r="BM2221" s="4" t="s">
        <v>97</v>
      </c>
      <c r="BO2221" s="4" t="s">
        <v>97</v>
      </c>
      <c r="BW2221" s="4" t="s">
        <v>12933</v>
      </c>
      <c r="BY2221" s="4" t="s">
        <v>12934</v>
      </c>
      <c r="CA2221" s="6">
        <f>AX2221</f>
        <v>39218</v>
      </c>
      <c r="CB2221" s="7" t="str">
        <f>MID(BF2221,33,4)</f>
        <v>2271</v>
      </c>
    </row>
    <row r="2222" spans="1:80">
      <c r="A2222" s="12">
        <v>2272</v>
      </c>
      <c r="B2222" s="4">
        <v>3124</v>
      </c>
      <c r="C2222" s="4" t="s">
        <v>256</v>
      </c>
      <c r="S2222" s="4" t="s">
        <v>85</v>
      </c>
      <c r="V2222" s="4" t="s">
        <v>6153</v>
      </c>
      <c r="Y2222" s="4" t="s">
        <v>12935</v>
      </c>
      <c r="AD2222" s="4" t="s">
        <v>1769</v>
      </c>
      <c r="AS2222" s="4" t="s">
        <v>12936</v>
      </c>
      <c r="AX2222" s="5">
        <v>39220</v>
      </c>
      <c r="BE2222" s="4" t="s">
        <v>12937</v>
      </c>
      <c r="BF2222" s="4" t="s">
        <v>12938</v>
      </c>
      <c r="BI2222" s="4" t="s">
        <v>96</v>
      </c>
      <c r="BM2222" s="4" t="s">
        <v>97</v>
      </c>
      <c r="BO2222" s="4" t="s">
        <v>97</v>
      </c>
      <c r="BW2222" s="4" t="s">
        <v>12939</v>
      </c>
      <c r="BY2222" s="4" t="s">
        <v>12940</v>
      </c>
      <c r="CA2222" s="6">
        <f>AX2222</f>
        <v>39220</v>
      </c>
      <c r="CB2222" s="7" t="str">
        <f>MID(BF2222,33,4)</f>
        <v>2272</v>
      </c>
    </row>
    <row r="2223" spans="1:80">
      <c r="A2223" s="12">
        <v>2273</v>
      </c>
      <c r="B2223" s="4">
        <v>3125</v>
      </c>
      <c r="C2223" s="4" t="s">
        <v>256</v>
      </c>
      <c r="E2223" s="4" t="s">
        <v>12841</v>
      </c>
      <c r="AJ2223" s="4" t="s">
        <v>91</v>
      </c>
      <c r="AR2223" s="4">
        <v>1991</v>
      </c>
      <c r="AS2223" s="4" t="s">
        <v>12941</v>
      </c>
      <c r="AU2223" s="5">
        <v>39219</v>
      </c>
      <c r="AX2223" s="5">
        <v>39220</v>
      </c>
      <c r="BF2223" s="4" t="s">
        <v>12942</v>
      </c>
      <c r="BM2223" s="4" t="s">
        <v>97</v>
      </c>
      <c r="BO2223" s="4" t="s">
        <v>97</v>
      </c>
      <c r="BY2223" s="4" t="s">
        <v>12943</v>
      </c>
      <c r="CA2223" s="6">
        <f>AX2223</f>
        <v>39220</v>
      </c>
      <c r="CB2223" s="7" t="str">
        <f>MID(BF2223,33,4)</f>
        <v>2273</v>
      </c>
    </row>
    <row r="2224" spans="1:80">
      <c r="A2224" s="12">
        <v>2274</v>
      </c>
      <c r="B2224" s="4">
        <v>3126</v>
      </c>
      <c r="C2224" s="4" t="s">
        <v>256</v>
      </c>
      <c r="E2224" s="4" t="s">
        <v>12944</v>
      </c>
      <c r="S2224" s="4" t="s">
        <v>2855</v>
      </c>
      <c r="V2224" s="4" t="s">
        <v>2106</v>
      </c>
      <c r="Y2224" s="4" t="s">
        <v>7292</v>
      </c>
      <c r="AA2224" s="4" t="s">
        <v>3563</v>
      </c>
      <c r="AD2224" s="4" t="s">
        <v>12945</v>
      </c>
      <c r="AG2224" s="4" t="s">
        <v>483</v>
      </c>
      <c r="AJ2224" s="4" t="s">
        <v>129</v>
      </c>
      <c r="AO2224" s="4" t="s">
        <v>110</v>
      </c>
      <c r="AR2224" s="4">
        <v>1985</v>
      </c>
      <c r="AS2224" s="4" t="s">
        <v>12946</v>
      </c>
      <c r="AU2224" s="5">
        <v>39101</v>
      </c>
      <c r="AX2224" s="5">
        <v>39220</v>
      </c>
      <c r="BE2224" s="4" t="s">
        <v>12947</v>
      </c>
      <c r="BF2224" s="4" t="s">
        <v>12948</v>
      </c>
      <c r="BI2224" s="4" t="s">
        <v>1669</v>
      </c>
      <c r="BM2224" s="4" t="s">
        <v>97</v>
      </c>
      <c r="BO2224" s="4" t="s">
        <v>97</v>
      </c>
      <c r="BW2224" s="4" t="s">
        <v>12949</v>
      </c>
      <c r="BY2224" s="4" t="s">
        <v>12950</v>
      </c>
      <c r="CA2224" s="6">
        <f>AX2224</f>
        <v>39220</v>
      </c>
      <c r="CB2224" s="7" t="str">
        <f>MID(BF2224,33,4)</f>
        <v>2274</v>
      </c>
    </row>
    <row r="2225" spans="1:80">
      <c r="A2225" s="12">
        <v>2275</v>
      </c>
      <c r="B2225" s="4">
        <v>3130</v>
      </c>
      <c r="C2225" s="4" t="s">
        <v>256</v>
      </c>
      <c r="E2225" s="4" t="s">
        <v>12872</v>
      </c>
      <c r="V2225" s="4" t="s">
        <v>6153</v>
      </c>
      <c r="Y2225" s="4" t="s">
        <v>555</v>
      </c>
      <c r="AA2225" s="4" t="s">
        <v>372</v>
      </c>
      <c r="AD2225" s="4" t="s">
        <v>1769</v>
      </c>
      <c r="AG2225" s="4" t="s">
        <v>1812</v>
      </c>
      <c r="AJ2225" s="4" t="s">
        <v>91</v>
      </c>
      <c r="AO2225" s="4" t="s">
        <v>157</v>
      </c>
      <c r="AR2225" s="4">
        <v>1991</v>
      </c>
      <c r="AS2225" s="4" t="s">
        <v>12951</v>
      </c>
      <c r="AU2225" s="5">
        <v>39219</v>
      </c>
      <c r="AX2225" s="5">
        <v>39224</v>
      </c>
      <c r="BE2225" s="4" t="s">
        <v>12952</v>
      </c>
      <c r="BF2225" s="4" t="s">
        <v>12953</v>
      </c>
      <c r="BI2225" s="4" t="s">
        <v>96</v>
      </c>
      <c r="BM2225" s="4" t="s">
        <v>97</v>
      </c>
      <c r="BO2225" s="4" t="s">
        <v>97</v>
      </c>
      <c r="BY2225" s="4" t="s">
        <v>12954</v>
      </c>
      <c r="CA2225" s="6">
        <f>AX2225</f>
        <v>39224</v>
      </c>
      <c r="CB2225" s="7" t="str">
        <f>MID(BF2225,33,4)</f>
        <v>2275</v>
      </c>
    </row>
    <row r="2226" spans="1:80">
      <c r="A2226" s="12">
        <v>2276</v>
      </c>
      <c r="B2226" s="4">
        <v>3131</v>
      </c>
      <c r="C2226" s="4" t="s">
        <v>256</v>
      </c>
      <c r="E2226" s="4" t="s">
        <v>12898</v>
      </c>
      <c r="S2226" s="4" t="s">
        <v>85</v>
      </c>
      <c r="V2226" s="4" t="s">
        <v>6153</v>
      </c>
      <c r="Y2226" s="4" t="s">
        <v>1768</v>
      </c>
      <c r="AD2226" s="4" t="s">
        <v>1769</v>
      </c>
      <c r="AG2226" s="4" t="s">
        <v>455</v>
      </c>
      <c r="AJ2226" s="4" t="s">
        <v>109</v>
      </c>
      <c r="AO2226" s="4" t="s">
        <v>157</v>
      </c>
      <c r="AR2226" s="4">
        <v>1990</v>
      </c>
      <c r="AS2226" s="4" t="s">
        <v>12955</v>
      </c>
      <c r="AU2226" s="5">
        <v>39220</v>
      </c>
      <c r="AX2226" s="5">
        <v>39224</v>
      </c>
      <c r="BE2226" s="4" t="s">
        <v>12956</v>
      </c>
      <c r="BF2226" s="4" t="s">
        <v>12957</v>
      </c>
      <c r="BI2226" s="4" t="s">
        <v>96</v>
      </c>
      <c r="BM2226" s="4" t="s">
        <v>97</v>
      </c>
      <c r="BO2226" s="4" t="s">
        <v>97</v>
      </c>
      <c r="BW2226" s="4" t="s">
        <v>12958</v>
      </c>
      <c r="BY2226" s="4" t="s">
        <v>12959</v>
      </c>
      <c r="CA2226" s="6">
        <f>AX2226</f>
        <v>39224</v>
      </c>
      <c r="CB2226" s="7" t="str">
        <f>MID(BF2226,33,4)</f>
        <v>2276</v>
      </c>
    </row>
    <row r="2227" spans="1:80">
      <c r="A2227" s="12">
        <v>2277</v>
      </c>
      <c r="B2227" s="4">
        <v>3133</v>
      </c>
      <c r="C2227" s="4" t="s">
        <v>256</v>
      </c>
      <c r="E2227" s="4" t="s">
        <v>12858</v>
      </c>
      <c r="V2227" s="4" t="s">
        <v>6153</v>
      </c>
      <c r="Y2227" s="4" t="s">
        <v>4181</v>
      </c>
      <c r="AD2227" s="4" t="s">
        <v>1769</v>
      </c>
      <c r="AJ2227" s="4" t="s">
        <v>109</v>
      </c>
      <c r="AR2227" s="4">
        <v>1992</v>
      </c>
      <c r="AS2227" s="4" t="s">
        <v>12960</v>
      </c>
      <c r="AU2227" s="5">
        <v>39220</v>
      </c>
      <c r="AX2227" s="5">
        <v>39224</v>
      </c>
      <c r="BF2227" s="4" t="s">
        <v>12961</v>
      </c>
      <c r="BI2227" s="4" t="s">
        <v>96</v>
      </c>
      <c r="BM2227" s="4" t="s">
        <v>97</v>
      </c>
      <c r="BO2227" s="4" t="s">
        <v>864</v>
      </c>
      <c r="BY2227" s="4" t="s">
        <v>12962</v>
      </c>
      <c r="CA2227" s="6">
        <f>AX2227</f>
        <v>39224</v>
      </c>
      <c r="CB2227" s="7" t="str">
        <f>MID(BF2227,33,4)</f>
        <v>2277</v>
      </c>
    </row>
    <row r="2228" spans="1:80">
      <c r="A2228" s="12">
        <v>2278</v>
      </c>
      <c r="B2228" s="4">
        <v>3134</v>
      </c>
      <c r="C2228" s="4" t="s">
        <v>256</v>
      </c>
      <c r="E2228" s="4" t="s">
        <v>12963</v>
      </c>
      <c r="S2228" s="4" t="s">
        <v>85</v>
      </c>
      <c r="V2228" s="4" t="s">
        <v>86</v>
      </c>
      <c r="AG2228" s="4" t="s">
        <v>2490</v>
      </c>
      <c r="AJ2228" s="4" t="s">
        <v>91</v>
      </c>
      <c r="AO2228" s="4" t="s">
        <v>157</v>
      </c>
      <c r="AR2228" s="4">
        <v>1990</v>
      </c>
      <c r="AS2228" s="4" t="s">
        <v>12964</v>
      </c>
      <c r="AU2228" s="5">
        <v>39220</v>
      </c>
      <c r="AX2228" s="5">
        <v>39224</v>
      </c>
      <c r="BE2228" s="4" t="s">
        <v>12965</v>
      </c>
      <c r="BF2228" s="4" t="s">
        <v>12966</v>
      </c>
      <c r="BI2228" s="4" t="s">
        <v>96</v>
      </c>
      <c r="BM2228" s="4" t="s">
        <v>97</v>
      </c>
      <c r="BO2228" s="4" t="s">
        <v>97</v>
      </c>
      <c r="BW2228" s="4" t="s">
        <v>12967</v>
      </c>
      <c r="BY2228" s="4" t="s">
        <v>12968</v>
      </c>
      <c r="CA2228" s="6">
        <f>AX2228</f>
        <v>39224</v>
      </c>
      <c r="CB2228" s="7" t="str">
        <f>MID(BF2228,33,4)</f>
        <v>2278</v>
      </c>
    </row>
    <row r="2229" spans="1:80">
      <c r="A2229" s="12">
        <v>2279</v>
      </c>
      <c r="B2229" s="4">
        <v>3135</v>
      </c>
      <c r="C2229" s="4" t="s">
        <v>256</v>
      </c>
      <c r="E2229" s="4" t="s">
        <v>12877</v>
      </c>
      <c r="V2229" s="4" t="s">
        <v>2481</v>
      </c>
      <c r="AD2229" s="4" t="s">
        <v>1769</v>
      </c>
      <c r="AG2229" s="4" t="s">
        <v>2490</v>
      </c>
      <c r="AJ2229" s="4" t="s">
        <v>109</v>
      </c>
      <c r="AO2229" s="4" t="s">
        <v>92</v>
      </c>
      <c r="AR2229" s="4">
        <v>1992</v>
      </c>
      <c r="AS2229" s="4" t="s">
        <v>12969</v>
      </c>
      <c r="AU2229" s="5">
        <v>39221</v>
      </c>
      <c r="AX2229" s="5">
        <v>39224</v>
      </c>
      <c r="BE2229" s="4" t="s">
        <v>12970</v>
      </c>
      <c r="BF2229" s="4" t="s">
        <v>12971</v>
      </c>
      <c r="BI2229" s="4" t="s">
        <v>2905</v>
      </c>
      <c r="BM2229" s="4" t="s">
        <v>97</v>
      </c>
      <c r="BO2229" s="4" t="s">
        <v>97</v>
      </c>
      <c r="BW2229" s="4" t="s">
        <v>4964</v>
      </c>
      <c r="BY2229" s="4" t="s">
        <v>12972</v>
      </c>
      <c r="CA2229" s="6">
        <f>AX2229</f>
        <v>39224</v>
      </c>
      <c r="CB2229" s="7" t="str">
        <f>MID(BF2229,33,4)</f>
        <v>2279</v>
      </c>
    </row>
    <row r="2230" spans="1:80">
      <c r="A2230" s="12">
        <v>2280</v>
      </c>
      <c r="B2230" s="4">
        <v>3137</v>
      </c>
      <c r="C2230" s="4" t="s">
        <v>256</v>
      </c>
      <c r="E2230" s="4" t="s">
        <v>12883</v>
      </c>
      <c r="V2230" s="4" t="s">
        <v>6153</v>
      </c>
      <c r="AJ2230" s="4" t="s">
        <v>109</v>
      </c>
      <c r="AR2230" s="4">
        <v>1991</v>
      </c>
      <c r="AS2230" s="4" t="s">
        <v>12973</v>
      </c>
      <c r="AU2230" s="5">
        <v>39221</v>
      </c>
      <c r="AX2230" s="5">
        <v>39224</v>
      </c>
      <c r="BE2230" s="4" t="s">
        <v>12974</v>
      </c>
      <c r="BF2230" s="4" t="s">
        <v>12975</v>
      </c>
      <c r="BM2230" s="4" t="s">
        <v>97</v>
      </c>
      <c r="BO2230" s="4" t="s">
        <v>97</v>
      </c>
      <c r="BY2230" s="4" t="s">
        <v>12976</v>
      </c>
      <c r="CA2230" s="6">
        <f>AX2230</f>
        <v>39224</v>
      </c>
      <c r="CB2230" s="7" t="str">
        <f>MID(BF2230,33,4)</f>
        <v>2280</v>
      </c>
    </row>
    <row r="2231" spans="1:80">
      <c r="A2231" s="12">
        <v>2281</v>
      </c>
      <c r="B2231" s="4">
        <v>3138</v>
      </c>
      <c r="C2231" s="4" t="s">
        <v>256</v>
      </c>
      <c r="E2231" s="4" t="s">
        <v>12894</v>
      </c>
      <c r="AJ2231" s="4" t="s">
        <v>109</v>
      </c>
      <c r="AR2231" s="4">
        <v>1992</v>
      </c>
      <c r="AS2231" s="4" t="s">
        <v>12977</v>
      </c>
      <c r="AU2231" s="5">
        <v>39220</v>
      </c>
      <c r="AX2231" s="5">
        <v>39224</v>
      </c>
      <c r="BF2231" s="4" t="s">
        <v>12978</v>
      </c>
      <c r="BM2231" s="4" t="s">
        <v>97</v>
      </c>
      <c r="BO2231" s="4" t="s">
        <v>97</v>
      </c>
      <c r="BY2231" s="4" t="s">
        <v>12979</v>
      </c>
      <c r="CA2231" s="6">
        <f>AX2231</f>
        <v>39224</v>
      </c>
      <c r="CB2231" s="7" t="str">
        <f>MID(BF2231,33,4)</f>
        <v>2281</v>
      </c>
    </row>
    <row r="2232" spans="1:80">
      <c r="A2232" s="12">
        <v>2282</v>
      </c>
      <c r="B2232" s="4">
        <v>3140</v>
      </c>
      <c r="C2232" s="4" t="s">
        <v>256</v>
      </c>
      <c r="AS2232" s="4" t="s">
        <v>12980</v>
      </c>
      <c r="AX2232" s="5">
        <v>39224</v>
      </c>
      <c r="BF2232" s="4" t="s">
        <v>12981</v>
      </c>
      <c r="BM2232" s="4" t="s">
        <v>97</v>
      </c>
      <c r="BO2232" s="4" t="s">
        <v>97</v>
      </c>
      <c r="BY2232" s="4" t="s">
        <v>12982</v>
      </c>
      <c r="CA2232" s="6">
        <f>AX2232</f>
        <v>39224</v>
      </c>
      <c r="CB2232" s="7" t="str">
        <f>MID(BF2232,33,4)</f>
        <v>2282</v>
      </c>
    </row>
    <row r="2233" spans="1:80">
      <c r="A2233" s="12">
        <v>2283</v>
      </c>
      <c r="B2233" s="4">
        <v>3136</v>
      </c>
      <c r="C2233" s="4" t="s">
        <v>256</v>
      </c>
      <c r="E2233" s="4" t="s">
        <v>12912</v>
      </c>
      <c r="V2233" s="4" t="s">
        <v>6153</v>
      </c>
      <c r="Y2233" s="4" t="s">
        <v>12983</v>
      </c>
      <c r="AA2233" s="4" t="s">
        <v>4577</v>
      </c>
      <c r="AD2233" s="4" t="s">
        <v>1769</v>
      </c>
      <c r="AG2233" s="4" t="s">
        <v>1812</v>
      </c>
      <c r="AJ2233" s="4" t="s">
        <v>91</v>
      </c>
      <c r="AO2233" s="4" t="s">
        <v>92</v>
      </c>
      <c r="AR2233" s="4">
        <v>1991</v>
      </c>
      <c r="AS2233" s="4" t="s">
        <v>12984</v>
      </c>
      <c r="AU2233" s="5">
        <v>39221</v>
      </c>
      <c r="AX2233" s="5">
        <v>39224</v>
      </c>
      <c r="BE2233" s="4" t="s">
        <v>12985</v>
      </c>
      <c r="BF2233" s="4" t="s">
        <v>12986</v>
      </c>
      <c r="BI2233" s="4" t="s">
        <v>96</v>
      </c>
      <c r="BM2233" s="4" t="s">
        <v>97</v>
      </c>
      <c r="BO2233" s="4" t="s">
        <v>97</v>
      </c>
      <c r="BW2233" s="4" t="s">
        <v>12987</v>
      </c>
      <c r="BY2233" s="4" t="s">
        <v>12988</v>
      </c>
      <c r="CA2233" s="6">
        <f>AX2233</f>
        <v>39224</v>
      </c>
      <c r="CB2233" s="7" t="str">
        <f>MID(BF2233,33,4)</f>
        <v>2283</v>
      </c>
    </row>
    <row r="2234" spans="1:80">
      <c r="A2234" s="12">
        <v>2284</v>
      </c>
      <c r="B2234" s="4">
        <v>3141</v>
      </c>
      <c r="C2234" s="4" t="s">
        <v>256</v>
      </c>
      <c r="S2234" s="4" t="s">
        <v>155</v>
      </c>
      <c r="AD2234" s="4" t="s">
        <v>1769</v>
      </c>
      <c r="AJ2234" s="4" t="s">
        <v>91</v>
      </c>
      <c r="AO2234" s="4" t="s">
        <v>157</v>
      </c>
      <c r="AR2234" s="4">
        <v>1989</v>
      </c>
      <c r="AS2234" s="4" t="s">
        <v>12989</v>
      </c>
      <c r="AU2234" s="5">
        <v>39221</v>
      </c>
      <c r="AX2234" s="5">
        <v>39224</v>
      </c>
      <c r="BE2234" s="4" t="s">
        <v>12990</v>
      </c>
      <c r="BF2234" s="4" t="s">
        <v>12991</v>
      </c>
      <c r="BI2234" s="4" t="s">
        <v>96</v>
      </c>
      <c r="BM2234" s="4" t="s">
        <v>97</v>
      </c>
      <c r="BO2234" s="4" t="s">
        <v>97</v>
      </c>
      <c r="BW2234" s="4" t="s">
        <v>12992</v>
      </c>
      <c r="BY2234" s="4" t="s">
        <v>12993</v>
      </c>
      <c r="CA2234" s="6">
        <f>AX2234</f>
        <v>39224</v>
      </c>
      <c r="CB2234" s="7" t="str">
        <f>MID(BF2234,33,4)</f>
        <v>2284</v>
      </c>
    </row>
    <row r="2235" spans="1:80">
      <c r="A2235" s="12">
        <v>2285</v>
      </c>
      <c r="B2235" s="4">
        <v>3142</v>
      </c>
      <c r="C2235" s="4" t="s">
        <v>256</v>
      </c>
      <c r="E2235" s="4" t="s">
        <v>12994</v>
      </c>
      <c r="S2235" s="4" t="s">
        <v>3062</v>
      </c>
      <c r="V2235" s="4" t="s">
        <v>454</v>
      </c>
      <c r="AJ2235" s="4" t="s">
        <v>109</v>
      </c>
      <c r="AR2235" s="4">
        <v>1991</v>
      </c>
      <c r="AS2235" s="4" t="s">
        <v>12995</v>
      </c>
      <c r="AU2235" s="5">
        <v>39221</v>
      </c>
      <c r="AX2235" s="5">
        <v>39224</v>
      </c>
      <c r="BE2235" s="4" t="s">
        <v>12996</v>
      </c>
      <c r="BF2235" s="4" t="s">
        <v>12997</v>
      </c>
      <c r="BI2235" s="4" t="s">
        <v>96</v>
      </c>
      <c r="BM2235" s="4" t="s">
        <v>97</v>
      </c>
      <c r="BO2235" s="4" t="s">
        <v>97</v>
      </c>
      <c r="BW2235" s="4" t="s">
        <v>12998</v>
      </c>
      <c r="BY2235" s="4" t="s">
        <v>12999</v>
      </c>
      <c r="CA2235" s="6">
        <f>AX2235</f>
        <v>39224</v>
      </c>
      <c r="CB2235" s="7" t="str">
        <f>MID(BF2235,33,4)</f>
        <v>2285</v>
      </c>
    </row>
    <row r="2236" spans="1:80">
      <c r="A2236" s="12">
        <v>2286</v>
      </c>
      <c r="B2236" s="4">
        <v>3143</v>
      </c>
      <c r="C2236" s="4" t="s">
        <v>256</v>
      </c>
      <c r="E2236" s="4" t="s">
        <v>12924</v>
      </c>
      <c r="V2236" s="4" t="s">
        <v>6153</v>
      </c>
      <c r="AD2236" s="4" t="s">
        <v>1769</v>
      </c>
      <c r="AJ2236" s="4" t="s">
        <v>109</v>
      </c>
      <c r="AR2236" s="4">
        <v>1991</v>
      </c>
      <c r="AS2236" s="4" t="s">
        <v>13000</v>
      </c>
      <c r="AU2236" s="5">
        <v>39221</v>
      </c>
      <c r="AX2236" s="5">
        <v>39224</v>
      </c>
      <c r="BF2236" s="4" t="s">
        <v>13001</v>
      </c>
      <c r="BI2236" s="4" t="s">
        <v>96</v>
      </c>
      <c r="BM2236" s="4" t="s">
        <v>97</v>
      </c>
      <c r="BO2236" s="4" t="s">
        <v>97</v>
      </c>
      <c r="BY2236" s="4" t="s">
        <v>13002</v>
      </c>
      <c r="CA2236" s="6">
        <f>AX2236</f>
        <v>39224</v>
      </c>
      <c r="CB2236" s="7" t="str">
        <f>MID(BF2236,33,4)</f>
        <v>2286</v>
      </c>
    </row>
    <row r="2237" spans="1:80">
      <c r="A2237" s="12">
        <v>2287</v>
      </c>
      <c r="B2237" s="4">
        <v>3144</v>
      </c>
      <c r="C2237" s="4" t="s">
        <v>256</v>
      </c>
      <c r="E2237" s="4" t="s">
        <v>12854</v>
      </c>
      <c r="AS2237" s="4" t="s">
        <v>13003</v>
      </c>
      <c r="AX2237" s="5">
        <v>39224</v>
      </c>
      <c r="BF2237" s="4" t="s">
        <v>13004</v>
      </c>
      <c r="BM2237" s="4" t="s">
        <v>97</v>
      </c>
      <c r="BO2237" s="4" t="s">
        <v>97</v>
      </c>
      <c r="BY2237" s="4" t="s">
        <v>13005</v>
      </c>
      <c r="CA2237" s="6">
        <f>AX2237</f>
        <v>39224</v>
      </c>
      <c r="CB2237" s="7" t="str">
        <f>MID(BF2237,33,4)</f>
        <v>2287</v>
      </c>
    </row>
    <row r="2238" spans="1:80">
      <c r="A2238" s="12">
        <v>2288</v>
      </c>
      <c r="B2238" s="4">
        <v>3145</v>
      </c>
      <c r="C2238" s="4" t="s">
        <v>256</v>
      </c>
      <c r="AS2238" s="4" t="s">
        <v>13006</v>
      </c>
      <c r="AX2238" s="5">
        <v>39224</v>
      </c>
      <c r="BF2238" s="4" t="s">
        <v>13007</v>
      </c>
      <c r="BM2238" s="4" t="s">
        <v>97</v>
      </c>
      <c r="BO2238" s="4" t="s">
        <v>97</v>
      </c>
      <c r="BY2238" s="4" t="s">
        <v>13008</v>
      </c>
      <c r="CA2238" s="6">
        <f>AX2238</f>
        <v>39224</v>
      </c>
      <c r="CB2238" s="7" t="str">
        <f>MID(BF2238,33,4)</f>
        <v>2288</v>
      </c>
    </row>
    <row r="2239" spans="1:80">
      <c r="A2239" s="12">
        <v>2289</v>
      </c>
      <c r="B2239" s="4">
        <v>3147</v>
      </c>
      <c r="C2239" s="4" t="s">
        <v>256</v>
      </c>
      <c r="E2239" s="4" t="s">
        <v>13009</v>
      </c>
      <c r="Y2239" s="4" t="s">
        <v>13010</v>
      </c>
      <c r="AD2239" s="4" t="s">
        <v>1633</v>
      </c>
      <c r="AJ2239" s="4" t="s">
        <v>109</v>
      </c>
      <c r="AO2239" s="4" t="s">
        <v>10191</v>
      </c>
      <c r="AR2239" s="4">
        <v>1991</v>
      </c>
      <c r="AS2239" s="4" t="s">
        <v>13011</v>
      </c>
      <c r="AU2239" s="5">
        <v>39222</v>
      </c>
      <c r="AX2239" s="5">
        <v>39224</v>
      </c>
      <c r="BE2239" s="4" t="s">
        <v>13012</v>
      </c>
      <c r="BF2239" s="4" t="s">
        <v>13013</v>
      </c>
      <c r="BM2239" s="4" t="s">
        <v>97</v>
      </c>
      <c r="BO2239" s="4" t="s">
        <v>97</v>
      </c>
      <c r="BW2239" s="4" t="s">
        <v>13014</v>
      </c>
      <c r="BY2239" s="4" t="s">
        <v>13015</v>
      </c>
      <c r="CA2239" s="6">
        <f>AX2239</f>
        <v>39224</v>
      </c>
      <c r="CB2239" s="7" t="str">
        <f>MID(BF2239,33,4)</f>
        <v>2289</v>
      </c>
    </row>
    <row r="2240" spans="1:80">
      <c r="A2240" s="12">
        <v>2290</v>
      </c>
      <c r="B2240" s="4">
        <v>3139</v>
      </c>
      <c r="C2240" s="4" t="s">
        <v>256</v>
      </c>
      <c r="E2240" s="4" t="s">
        <v>13016</v>
      </c>
      <c r="AD2240" s="4" t="s">
        <v>89</v>
      </c>
      <c r="AR2240" s="4">
        <v>1981</v>
      </c>
      <c r="AS2240" s="4" t="s">
        <v>13017</v>
      </c>
      <c r="AU2240" s="5">
        <v>39229</v>
      </c>
      <c r="AX2240" s="5">
        <v>39224</v>
      </c>
      <c r="BF2240" s="4" t="s">
        <v>13018</v>
      </c>
      <c r="BM2240" s="4" t="s">
        <v>97</v>
      </c>
      <c r="BO2240" s="4" t="s">
        <v>97</v>
      </c>
      <c r="BW2240" s="4" t="s">
        <v>12164</v>
      </c>
      <c r="BY2240" s="4" t="s">
        <v>11952</v>
      </c>
      <c r="CA2240" s="6">
        <f>AX2240</f>
        <v>39224</v>
      </c>
      <c r="CB2240" s="7" t="str">
        <f>MID(BF2240,33,4)</f>
        <v>2290</v>
      </c>
    </row>
    <row r="2241" spans="1:80">
      <c r="A2241" s="12">
        <v>2291</v>
      </c>
      <c r="B2241" s="4">
        <v>3148</v>
      </c>
      <c r="C2241" s="4" t="s">
        <v>256</v>
      </c>
      <c r="E2241" s="4" t="s">
        <v>13019</v>
      </c>
      <c r="AJ2241" s="4" t="s">
        <v>91</v>
      </c>
      <c r="AO2241" s="4" t="s">
        <v>13020</v>
      </c>
      <c r="AR2241" s="4">
        <v>1989</v>
      </c>
      <c r="AS2241" s="4" t="s">
        <v>13021</v>
      </c>
      <c r="AX2241" s="5">
        <v>39224</v>
      </c>
      <c r="BE2241" s="4" t="s">
        <v>13022</v>
      </c>
      <c r="BF2241" s="4" t="s">
        <v>13023</v>
      </c>
      <c r="BI2241" s="4" t="s">
        <v>13024</v>
      </c>
      <c r="BM2241" s="4" t="s">
        <v>97</v>
      </c>
      <c r="BO2241" s="4" t="s">
        <v>97</v>
      </c>
      <c r="BY2241" s="4" t="s">
        <v>13025</v>
      </c>
      <c r="CA2241" s="6">
        <f>AX2241</f>
        <v>39224</v>
      </c>
      <c r="CB2241" s="7" t="str">
        <f>MID(BF2241,33,4)</f>
        <v>2291</v>
      </c>
    </row>
    <row r="2242" spans="1:80">
      <c r="A2242" s="12">
        <v>2292</v>
      </c>
      <c r="B2242" s="4">
        <v>3149</v>
      </c>
      <c r="C2242" s="4" t="s">
        <v>256</v>
      </c>
      <c r="E2242" s="4" t="s">
        <v>13026</v>
      </c>
      <c r="AD2242" s="4" t="s">
        <v>89</v>
      </c>
      <c r="AJ2242" s="4" t="s">
        <v>129</v>
      </c>
      <c r="AR2242" s="4">
        <v>1990</v>
      </c>
      <c r="AS2242" s="4" t="s">
        <v>13027</v>
      </c>
      <c r="AU2242" s="5">
        <v>39183</v>
      </c>
      <c r="AX2242" s="5">
        <v>39224</v>
      </c>
      <c r="BF2242" s="4" t="s">
        <v>13028</v>
      </c>
      <c r="BI2242" s="4" t="s">
        <v>96</v>
      </c>
      <c r="BM2242" s="4" t="s">
        <v>97</v>
      </c>
      <c r="BO2242" s="4" t="s">
        <v>97</v>
      </c>
      <c r="BW2242" s="4" t="s">
        <v>13029</v>
      </c>
      <c r="BY2242" s="4" t="s">
        <v>13030</v>
      </c>
      <c r="CA2242" s="6">
        <f>AX2242</f>
        <v>39224</v>
      </c>
      <c r="CB2242" s="7" t="str">
        <f>MID(BF2242,33,4)</f>
        <v>2292</v>
      </c>
    </row>
    <row r="2243" spans="1:80">
      <c r="A2243" s="12">
        <v>2293</v>
      </c>
      <c r="B2243" s="4">
        <v>3151</v>
      </c>
      <c r="C2243" s="4" t="s">
        <v>256</v>
      </c>
      <c r="E2243" s="4" t="s">
        <v>13031</v>
      </c>
      <c r="S2243" s="4" t="s">
        <v>85</v>
      </c>
      <c r="V2243" s="4" t="s">
        <v>86</v>
      </c>
      <c r="Y2243" s="4" t="s">
        <v>13032</v>
      </c>
      <c r="AG2243" s="4" t="s">
        <v>483</v>
      </c>
      <c r="AJ2243" s="4" t="s">
        <v>119</v>
      </c>
      <c r="AO2243" s="4" t="s">
        <v>3205</v>
      </c>
      <c r="AR2243" s="4">
        <v>1990</v>
      </c>
      <c r="AS2243" s="4" t="s">
        <v>13033</v>
      </c>
      <c r="AU2243" s="5">
        <v>39210</v>
      </c>
      <c r="AX2243" s="5">
        <v>39225</v>
      </c>
      <c r="BF2243" s="4" t="s">
        <v>13034</v>
      </c>
      <c r="BI2243" s="4" t="s">
        <v>13035</v>
      </c>
      <c r="BM2243" s="4" t="s">
        <v>97</v>
      </c>
      <c r="BO2243" s="4" t="s">
        <v>97</v>
      </c>
      <c r="BW2243" s="4" t="s">
        <v>13036</v>
      </c>
      <c r="BY2243" s="4" t="s">
        <v>13037</v>
      </c>
      <c r="CA2243" s="6">
        <f>AX2243</f>
        <v>39225</v>
      </c>
      <c r="CB2243" s="7" t="str">
        <f>MID(BF2243,33,4)</f>
        <v>2293</v>
      </c>
    </row>
    <row r="2244" spans="1:80">
      <c r="A2244" s="12">
        <v>2294</v>
      </c>
      <c r="B2244" s="4">
        <v>3152</v>
      </c>
      <c r="C2244" s="4" t="s">
        <v>256</v>
      </c>
      <c r="V2244" s="4" t="s">
        <v>86</v>
      </c>
      <c r="AG2244" s="4" t="s">
        <v>118</v>
      </c>
      <c r="AJ2244" s="4" t="s">
        <v>91</v>
      </c>
      <c r="AR2244" s="4" t="s">
        <v>13038</v>
      </c>
      <c r="AS2244" s="4" t="s">
        <v>13039</v>
      </c>
      <c r="AU2244" s="5">
        <v>39224</v>
      </c>
      <c r="AX2244" s="5">
        <v>39225</v>
      </c>
      <c r="BF2244" s="4" t="s">
        <v>13040</v>
      </c>
      <c r="BM2244" s="4" t="s">
        <v>97</v>
      </c>
      <c r="BO2244" s="4" t="s">
        <v>97</v>
      </c>
      <c r="BY2244" s="4" t="s">
        <v>13041</v>
      </c>
      <c r="CA2244" s="6">
        <f>AX2244</f>
        <v>39225</v>
      </c>
      <c r="CB2244" s="7" t="str">
        <f>MID(BF2244,33,4)</f>
        <v>2294</v>
      </c>
    </row>
    <row r="2245" spans="1:80">
      <c r="A2245" s="12">
        <v>2295</v>
      </c>
      <c r="B2245" s="4">
        <v>3153</v>
      </c>
      <c r="C2245" s="4" t="s">
        <v>256</v>
      </c>
      <c r="E2245" s="4" t="s">
        <v>13042</v>
      </c>
      <c r="AD2245" s="4" t="s">
        <v>1633</v>
      </c>
      <c r="AJ2245" s="4" t="s">
        <v>91</v>
      </c>
      <c r="AR2245" s="5">
        <v>30720</v>
      </c>
      <c r="AS2245" s="4" t="s">
        <v>13043</v>
      </c>
      <c r="AU2245" s="5">
        <v>39225</v>
      </c>
      <c r="AX2245" s="5">
        <v>39226</v>
      </c>
      <c r="BF2245" s="4" t="s">
        <v>13044</v>
      </c>
      <c r="BI2245" s="4" t="s">
        <v>96</v>
      </c>
      <c r="BM2245" s="4" t="s">
        <v>97</v>
      </c>
      <c r="BO2245" s="4" t="s">
        <v>97</v>
      </c>
      <c r="BW2245" s="4" t="s">
        <v>13045</v>
      </c>
      <c r="BY2245" s="4" t="s">
        <v>13046</v>
      </c>
      <c r="CA2245" s="6">
        <f>AX2245</f>
        <v>39226</v>
      </c>
      <c r="CB2245" s="7" t="str">
        <f>MID(BF2245,33,4)</f>
        <v>2295</v>
      </c>
    </row>
    <row r="2246" spans="1:80">
      <c r="A2246" s="12">
        <v>2296</v>
      </c>
      <c r="B2246" s="4">
        <v>3154</v>
      </c>
      <c r="C2246" s="4" t="s">
        <v>256</v>
      </c>
      <c r="E2246" s="4" t="s">
        <v>13047</v>
      </c>
      <c r="S2246" s="4" t="s">
        <v>13048</v>
      </c>
      <c r="V2246" s="4" t="s">
        <v>454</v>
      </c>
      <c r="Y2246" s="4" t="s">
        <v>13049</v>
      </c>
      <c r="AG2246" s="4" t="s">
        <v>118</v>
      </c>
      <c r="AJ2246" s="4" t="s">
        <v>129</v>
      </c>
      <c r="AO2246" s="4" t="s">
        <v>13050</v>
      </c>
      <c r="AR2246" s="4">
        <v>1990</v>
      </c>
      <c r="AS2246" s="4" t="s">
        <v>13051</v>
      </c>
      <c r="AU2246" s="4" t="s">
        <v>13052</v>
      </c>
      <c r="AX2246" s="5">
        <v>39226</v>
      </c>
      <c r="BE2246" s="4" t="s">
        <v>13053</v>
      </c>
      <c r="BF2246" s="4" t="s">
        <v>13054</v>
      </c>
      <c r="BI2246" s="4" t="s">
        <v>13055</v>
      </c>
      <c r="BM2246" s="4" t="s">
        <v>97</v>
      </c>
      <c r="BO2246" s="4" t="s">
        <v>97</v>
      </c>
      <c r="BW2246" s="4" t="s">
        <v>13056</v>
      </c>
      <c r="BY2246" s="4" t="s">
        <v>4283</v>
      </c>
      <c r="CA2246" s="6">
        <f>AX2246</f>
        <v>39226</v>
      </c>
      <c r="CB2246" s="7" t="str">
        <f>MID(BF2246,33,4)</f>
        <v>2296</v>
      </c>
    </row>
    <row r="2247" spans="1:80">
      <c r="A2247" s="12">
        <v>2297</v>
      </c>
      <c r="B2247" s="4">
        <v>3155</v>
      </c>
      <c r="C2247" s="4" t="s">
        <v>256</v>
      </c>
      <c r="E2247" s="4" t="s">
        <v>13057</v>
      </c>
      <c r="V2247" s="4" t="s">
        <v>6022</v>
      </c>
      <c r="AA2247" s="4" t="s">
        <v>140</v>
      </c>
      <c r="AD2247" s="4" t="s">
        <v>13058</v>
      </c>
      <c r="AG2247" s="4" t="s">
        <v>90</v>
      </c>
      <c r="AJ2247" s="4" t="s">
        <v>109</v>
      </c>
      <c r="AO2247" s="4" t="s">
        <v>250</v>
      </c>
      <c r="AR2247" s="4">
        <v>1990</v>
      </c>
      <c r="AS2247" s="4" t="s">
        <v>13059</v>
      </c>
      <c r="AU2247" s="5">
        <v>39225</v>
      </c>
      <c r="AX2247" s="5">
        <v>39226</v>
      </c>
      <c r="BF2247" s="4" t="s">
        <v>13060</v>
      </c>
      <c r="BI2247" s="4" t="s">
        <v>96</v>
      </c>
      <c r="BM2247" s="4" t="s">
        <v>97</v>
      </c>
      <c r="BO2247" s="4" t="s">
        <v>97</v>
      </c>
      <c r="BW2247" s="4" t="s">
        <v>13061</v>
      </c>
      <c r="BY2247" s="4" t="s">
        <v>13062</v>
      </c>
      <c r="CA2247" s="6">
        <f>AX2247</f>
        <v>39226</v>
      </c>
      <c r="CB2247" s="7" t="str">
        <f>MID(BF2247,33,4)</f>
        <v>2297</v>
      </c>
    </row>
    <row r="2248" spans="1:80">
      <c r="A2248" s="12">
        <v>2298</v>
      </c>
      <c r="B2248" s="4">
        <v>3157</v>
      </c>
      <c r="C2248" s="4" t="s">
        <v>256</v>
      </c>
      <c r="E2248" s="4" t="s">
        <v>13063</v>
      </c>
      <c r="AG2248" s="4" t="s">
        <v>90</v>
      </c>
      <c r="AJ2248" s="4" t="s">
        <v>109</v>
      </c>
      <c r="AO2248" s="4" t="s">
        <v>10191</v>
      </c>
      <c r="AR2248" s="4">
        <v>1991</v>
      </c>
      <c r="AS2248" s="4" t="s">
        <v>13064</v>
      </c>
      <c r="AU2248" s="5">
        <v>39225</v>
      </c>
      <c r="AX2248" s="5">
        <v>39226</v>
      </c>
      <c r="BE2248" s="4" t="s">
        <v>13065</v>
      </c>
      <c r="BF2248" s="4" t="s">
        <v>13066</v>
      </c>
      <c r="BM2248" s="4" t="s">
        <v>97</v>
      </c>
      <c r="BO2248" s="4" t="s">
        <v>97</v>
      </c>
      <c r="BY2248" s="4" t="s">
        <v>13067</v>
      </c>
      <c r="CA2248" s="6">
        <f>AX2248</f>
        <v>39226</v>
      </c>
      <c r="CB2248" s="7" t="str">
        <f>MID(BF2248,33,4)</f>
        <v>2298</v>
      </c>
    </row>
    <row r="2249" spans="1:80">
      <c r="A2249" s="12">
        <v>2299</v>
      </c>
      <c r="B2249" s="4">
        <v>3156</v>
      </c>
      <c r="C2249" s="4" t="s">
        <v>256</v>
      </c>
      <c r="E2249" s="4" t="s">
        <v>13068</v>
      </c>
      <c r="J2249" s="4" t="s">
        <v>13068</v>
      </c>
      <c r="S2249" s="4" t="s">
        <v>13069</v>
      </c>
      <c r="V2249" s="4" t="s">
        <v>2481</v>
      </c>
      <c r="Y2249" s="4" t="s">
        <v>13070</v>
      </c>
      <c r="AA2249" s="4" t="s">
        <v>356</v>
      </c>
      <c r="AD2249" s="4" t="s">
        <v>4409</v>
      </c>
      <c r="AG2249" s="4" t="s">
        <v>118</v>
      </c>
      <c r="AJ2249" s="4" t="s">
        <v>109</v>
      </c>
      <c r="AR2249" s="4">
        <v>1990</v>
      </c>
      <c r="AS2249" s="4" t="s">
        <v>13071</v>
      </c>
      <c r="AU2249" s="5">
        <v>39225</v>
      </c>
      <c r="AX2249" s="5">
        <v>39226</v>
      </c>
      <c r="BE2249" s="4" t="s">
        <v>13072</v>
      </c>
      <c r="BF2249" s="4" t="s">
        <v>13073</v>
      </c>
      <c r="BI2249" s="4" t="s">
        <v>13074</v>
      </c>
      <c r="BM2249" s="4" t="s">
        <v>97</v>
      </c>
      <c r="BO2249" s="4" t="s">
        <v>97</v>
      </c>
      <c r="BW2249" s="4" t="s">
        <v>13074</v>
      </c>
      <c r="BY2249" s="4" t="s">
        <v>13075</v>
      </c>
      <c r="CA2249" s="6">
        <f>AX2249</f>
        <v>39226</v>
      </c>
      <c r="CB2249" s="7" t="str">
        <f>MID(BF2249,33,4)</f>
        <v>2299</v>
      </c>
    </row>
    <row r="2250" spans="1:80">
      <c r="A2250" s="12">
        <v>2300</v>
      </c>
      <c r="B2250" s="4">
        <v>3158</v>
      </c>
      <c r="C2250" s="4" t="s">
        <v>256</v>
      </c>
      <c r="E2250" s="4" t="s">
        <v>13076</v>
      </c>
      <c r="S2250" s="4" t="s">
        <v>3205</v>
      </c>
      <c r="V2250" s="4" t="s">
        <v>6022</v>
      </c>
      <c r="AD2250" s="4" t="s">
        <v>13077</v>
      </c>
      <c r="AG2250" s="4" t="s">
        <v>108</v>
      </c>
      <c r="AJ2250" s="4" t="s">
        <v>109</v>
      </c>
      <c r="AO2250" s="4" t="s">
        <v>3205</v>
      </c>
      <c r="AR2250" s="4">
        <v>1991</v>
      </c>
      <c r="AS2250" s="4" t="s">
        <v>13078</v>
      </c>
      <c r="AU2250" s="5">
        <v>39226</v>
      </c>
      <c r="AX2250" s="5">
        <v>39226</v>
      </c>
      <c r="BE2250" s="4" t="s">
        <v>13079</v>
      </c>
      <c r="BF2250" s="4" t="s">
        <v>13080</v>
      </c>
      <c r="BI2250" s="4" t="s">
        <v>2905</v>
      </c>
      <c r="BM2250" s="4" t="s">
        <v>97</v>
      </c>
      <c r="BO2250" s="4" t="s">
        <v>97</v>
      </c>
      <c r="BW2250" s="4" t="s">
        <v>13081</v>
      </c>
      <c r="BY2250" s="4" t="s">
        <v>13082</v>
      </c>
      <c r="CA2250" s="6">
        <f>AX2250</f>
        <v>39226</v>
      </c>
      <c r="CB2250" s="7" t="str">
        <f>MID(BF2250,33,4)</f>
        <v>2300</v>
      </c>
    </row>
    <row r="2251" spans="1:80">
      <c r="A2251" s="12">
        <v>2301</v>
      </c>
      <c r="B2251" s="4">
        <v>3160</v>
      </c>
      <c r="C2251" s="4" t="s">
        <v>256</v>
      </c>
      <c r="E2251" s="4" t="s">
        <v>13083</v>
      </c>
      <c r="V2251" s="4" t="s">
        <v>2481</v>
      </c>
      <c r="AG2251" s="4" t="s">
        <v>118</v>
      </c>
      <c r="AJ2251" s="4" t="s">
        <v>109</v>
      </c>
      <c r="AO2251" s="4" t="s">
        <v>13084</v>
      </c>
      <c r="AR2251" s="5">
        <v>31452</v>
      </c>
      <c r="AS2251" s="4" t="s">
        <v>13085</v>
      </c>
      <c r="AU2251" s="5">
        <v>39226</v>
      </c>
      <c r="AX2251" s="5">
        <v>39226</v>
      </c>
      <c r="BF2251" s="4" t="s">
        <v>13086</v>
      </c>
      <c r="BI2251" s="4" t="s">
        <v>96</v>
      </c>
      <c r="BM2251" s="4" t="s">
        <v>97</v>
      </c>
      <c r="BO2251" s="4" t="s">
        <v>97</v>
      </c>
      <c r="BW2251" s="4" t="s">
        <v>13087</v>
      </c>
      <c r="BY2251" s="4" t="s">
        <v>13088</v>
      </c>
      <c r="CA2251" s="6">
        <f>AX2251</f>
        <v>39226</v>
      </c>
      <c r="CB2251" s="7" t="str">
        <f>MID(BF2251,33,4)</f>
        <v>2301</v>
      </c>
    </row>
    <row r="2252" spans="1:80">
      <c r="A2252" s="12">
        <v>2302</v>
      </c>
      <c r="B2252" s="4">
        <v>3161</v>
      </c>
      <c r="C2252" s="4" t="s">
        <v>256</v>
      </c>
      <c r="E2252" s="4" t="s">
        <v>13089</v>
      </c>
      <c r="S2252" s="4" t="s">
        <v>13090</v>
      </c>
      <c r="V2252" s="4" t="s">
        <v>6022</v>
      </c>
      <c r="Y2252" s="4" t="s">
        <v>13091</v>
      </c>
      <c r="AD2252" s="4" t="s">
        <v>1633</v>
      </c>
      <c r="AJ2252" s="4" t="s">
        <v>109</v>
      </c>
      <c r="AR2252" s="4">
        <v>1990</v>
      </c>
      <c r="AS2252" s="4" t="s">
        <v>13092</v>
      </c>
      <c r="AU2252" s="5">
        <v>39226</v>
      </c>
      <c r="AX2252" s="5">
        <v>39227</v>
      </c>
      <c r="BE2252" s="4" t="s">
        <v>13093</v>
      </c>
      <c r="BF2252" s="4" t="s">
        <v>13094</v>
      </c>
      <c r="BI2252" s="4" t="s">
        <v>1302</v>
      </c>
      <c r="BM2252" s="4" t="s">
        <v>97</v>
      </c>
      <c r="BO2252" s="4" t="s">
        <v>97</v>
      </c>
      <c r="BW2252" s="4" t="s">
        <v>13095</v>
      </c>
      <c r="BY2252" s="4" t="s">
        <v>13096</v>
      </c>
      <c r="CA2252" s="6">
        <f>AX2252</f>
        <v>39227</v>
      </c>
      <c r="CB2252" s="7" t="str">
        <f>MID(BF2252,33,4)</f>
        <v>2302</v>
      </c>
    </row>
    <row r="2253" spans="1:80">
      <c r="A2253" s="12">
        <v>2303</v>
      </c>
      <c r="B2253" s="4">
        <v>3165</v>
      </c>
      <c r="C2253" s="4" t="s">
        <v>256</v>
      </c>
      <c r="E2253" s="4" t="s">
        <v>13097</v>
      </c>
      <c r="S2253" s="4" t="s">
        <v>13098</v>
      </c>
      <c r="V2253" s="4" t="s">
        <v>454</v>
      </c>
      <c r="Y2253" s="4" t="s">
        <v>13099</v>
      </c>
      <c r="AA2253" s="4" t="s">
        <v>13010</v>
      </c>
      <c r="AD2253" s="4" t="s">
        <v>1633</v>
      </c>
      <c r="AG2253" s="4" t="s">
        <v>455</v>
      </c>
      <c r="AJ2253" s="4" t="s">
        <v>119</v>
      </c>
      <c r="AO2253" s="4" t="s">
        <v>13100</v>
      </c>
      <c r="AR2253" s="4">
        <v>1990</v>
      </c>
      <c r="AS2253" s="4" t="s">
        <v>13101</v>
      </c>
      <c r="AU2253" s="5">
        <v>39221</v>
      </c>
      <c r="AX2253" s="5">
        <v>39227</v>
      </c>
      <c r="BE2253" s="4" t="s">
        <v>13102</v>
      </c>
      <c r="BF2253" s="4" t="s">
        <v>13103</v>
      </c>
      <c r="BI2253" s="4" t="s">
        <v>96</v>
      </c>
      <c r="BM2253" s="4" t="s">
        <v>97</v>
      </c>
      <c r="BO2253" s="4" t="s">
        <v>97</v>
      </c>
      <c r="BW2253" s="4" t="s">
        <v>13104</v>
      </c>
      <c r="BY2253" s="4" t="s">
        <v>13105</v>
      </c>
      <c r="CA2253" s="6">
        <f>AX2253</f>
        <v>39227</v>
      </c>
      <c r="CB2253" s="7" t="str">
        <f>MID(BF2253,33,4)</f>
        <v>2303</v>
      </c>
    </row>
    <row r="2254" spans="1:80">
      <c r="A2254" s="12">
        <v>2304</v>
      </c>
      <c r="B2254" s="4">
        <v>3163</v>
      </c>
      <c r="C2254" s="4" t="s">
        <v>256</v>
      </c>
      <c r="E2254" s="4" t="s">
        <v>13106</v>
      </c>
      <c r="S2254" s="4" t="s">
        <v>13107</v>
      </c>
      <c r="V2254" s="4" t="s">
        <v>6022</v>
      </c>
      <c r="Y2254" s="4" t="s">
        <v>4131</v>
      </c>
      <c r="AD2254" s="4" t="s">
        <v>1633</v>
      </c>
      <c r="AG2254" s="4" t="s">
        <v>118</v>
      </c>
      <c r="AJ2254" s="4" t="s">
        <v>109</v>
      </c>
      <c r="AO2254" s="4" t="s">
        <v>3772</v>
      </c>
      <c r="AR2254" s="4">
        <v>1989</v>
      </c>
      <c r="AS2254" s="4" t="s">
        <v>13108</v>
      </c>
      <c r="AU2254" s="5">
        <v>39209</v>
      </c>
      <c r="AX2254" s="5">
        <v>39227</v>
      </c>
      <c r="BE2254" s="4" t="s">
        <v>13109</v>
      </c>
      <c r="BF2254" s="4" t="s">
        <v>13110</v>
      </c>
      <c r="BI2254" s="4" t="s">
        <v>13111</v>
      </c>
      <c r="BM2254" s="4" t="s">
        <v>97</v>
      </c>
      <c r="BO2254" s="4" t="s">
        <v>97</v>
      </c>
      <c r="BW2254" s="4" t="s">
        <v>13112</v>
      </c>
      <c r="BY2254" s="4" t="s">
        <v>13113</v>
      </c>
      <c r="CA2254" s="6">
        <f>AX2254</f>
        <v>39227</v>
      </c>
      <c r="CB2254" s="7" t="str">
        <f>MID(BF2254,33,4)</f>
        <v>2304</v>
      </c>
    </row>
    <row r="2255" spans="1:80">
      <c r="A2255" s="12">
        <v>2305</v>
      </c>
      <c r="B2255" s="4">
        <v>3164</v>
      </c>
      <c r="C2255" s="4" t="s">
        <v>256</v>
      </c>
      <c r="E2255" s="4" t="s">
        <v>13114</v>
      </c>
      <c r="S2255" s="4" t="s">
        <v>85</v>
      </c>
      <c r="V2255" s="4" t="s">
        <v>625</v>
      </c>
      <c r="Y2255" s="4" t="s">
        <v>13115</v>
      </c>
      <c r="AA2255" s="4" t="s">
        <v>140</v>
      </c>
      <c r="AD2255" s="4" t="s">
        <v>1633</v>
      </c>
      <c r="AG2255" s="4" t="s">
        <v>90</v>
      </c>
      <c r="AJ2255" s="4" t="s">
        <v>109</v>
      </c>
      <c r="AO2255" s="4" t="s">
        <v>157</v>
      </c>
      <c r="AR2255" s="4">
        <v>1989</v>
      </c>
      <c r="AS2255" s="4" t="s">
        <v>13116</v>
      </c>
      <c r="AU2255" s="5">
        <v>39223</v>
      </c>
      <c r="AX2255" s="5">
        <v>39227</v>
      </c>
      <c r="BF2255" s="4" t="s">
        <v>13117</v>
      </c>
      <c r="BI2255" s="4" t="s">
        <v>96</v>
      </c>
      <c r="BM2255" s="4" t="s">
        <v>97</v>
      </c>
      <c r="BO2255" s="4" t="s">
        <v>97</v>
      </c>
      <c r="BW2255" s="4" t="s">
        <v>13118</v>
      </c>
      <c r="BY2255" s="4" t="s">
        <v>13119</v>
      </c>
      <c r="CA2255" s="6">
        <f>AX2255</f>
        <v>39227</v>
      </c>
      <c r="CB2255" s="7" t="str">
        <f>MID(BF2255,33,4)</f>
        <v>2305</v>
      </c>
    </row>
    <row r="2256" spans="1:80">
      <c r="A2256" s="12">
        <v>2306</v>
      </c>
      <c r="B2256" s="4">
        <v>3162</v>
      </c>
      <c r="C2256" s="4" t="s">
        <v>256</v>
      </c>
      <c r="E2256" s="4" t="s">
        <v>13120</v>
      </c>
      <c r="S2256" s="4" t="s">
        <v>85</v>
      </c>
      <c r="V2256" s="4" t="s">
        <v>454</v>
      </c>
      <c r="Y2256" s="4" t="s">
        <v>13121</v>
      </c>
      <c r="AA2256" s="4" t="s">
        <v>140</v>
      </c>
      <c r="AD2256" s="4" t="s">
        <v>1633</v>
      </c>
      <c r="AG2256" s="4" t="s">
        <v>2864</v>
      </c>
      <c r="AJ2256" s="4" t="s">
        <v>91</v>
      </c>
      <c r="AO2256" s="4" t="s">
        <v>13122</v>
      </c>
      <c r="AR2256" s="4">
        <v>1989</v>
      </c>
      <c r="AS2256" s="4" t="s">
        <v>13123</v>
      </c>
      <c r="AU2256" s="5">
        <v>39202</v>
      </c>
      <c r="AX2256" s="5">
        <v>39227</v>
      </c>
      <c r="BF2256" s="4" t="s">
        <v>13124</v>
      </c>
      <c r="BI2256" s="4" t="s">
        <v>96</v>
      </c>
      <c r="BM2256" s="4" t="s">
        <v>97</v>
      </c>
      <c r="BO2256" s="4" t="s">
        <v>97</v>
      </c>
      <c r="BW2256" s="4" t="s">
        <v>13125</v>
      </c>
      <c r="BY2256" s="4" t="s">
        <v>13126</v>
      </c>
      <c r="CA2256" s="6">
        <f>AX2256</f>
        <v>39227</v>
      </c>
      <c r="CB2256" s="7" t="str">
        <f>MID(BF2256,33,4)</f>
        <v>2306</v>
      </c>
    </row>
    <row r="2257" spans="1:80">
      <c r="A2257" s="12">
        <v>2307</v>
      </c>
      <c r="B2257" s="4">
        <v>3166</v>
      </c>
      <c r="C2257" s="4" t="s">
        <v>256</v>
      </c>
      <c r="E2257" s="4" t="s">
        <v>13127</v>
      </c>
      <c r="V2257" s="4" t="s">
        <v>6022</v>
      </c>
      <c r="AD2257" s="4" t="s">
        <v>1633</v>
      </c>
      <c r="AJ2257" s="4" t="s">
        <v>109</v>
      </c>
      <c r="AR2257" s="4">
        <v>1989</v>
      </c>
      <c r="AS2257" s="4" t="s">
        <v>13128</v>
      </c>
      <c r="AU2257" s="5">
        <v>39226</v>
      </c>
      <c r="AX2257" s="5">
        <v>39227</v>
      </c>
      <c r="BF2257" s="4" t="s">
        <v>13129</v>
      </c>
      <c r="BI2257" s="4" t="s">
        <v>13130</v>
      </c>
      <c r="BM2257" s="4" t="s">
        <v>97</v>
      </c>
      <c r="BO2257" s="4" t="s">
        <v>97</v>
      </c>
      <c r="BW2257" s="4" t="s">
        <v>13131</v>
      </c>
      <c r="BY2257" s="4" t="s">
        <v>13132</v>
      </c>
      <c r="CA2257" s="6">
        <f>AX2257</f>
        <v>39227</v>
      </c>
      <c r="CB2257" s="7" t="str">
        <f>MID(BF2257,33,4)</f>
        <v>2307</v>
      </c>
    </row>
    <row r="2258" spans="1:80">
      <c r="A2258" s="12">
        <v>2308</v>
      </c>
      <c r="B2258" s="4">
        <v>2954</v>
      </c>
      <c r="C2258" s="4" t="s">
        <v>256</v>
      </c>
      <c r="E2258" s="4" t="s">
        <v>13133</v>
      </c>
      <c r="J2258" s="4" t="s">
        <v>13134</v>
      </c>
      <c r="V2258" s="4" t="s">
        <v>6153</v>
      </c>
      <c r="Y2258" s="4" t="s">
        <v>87</v>
      </c>
      <c r="AD2258" s="4" t="s">
        <v>4147</v>
      </c>
      <c r="AG2258" s="4" t="s">
        <v>405</v>
      </c>
      <c r="AJ2258" s="4" t="s">
        <v>91</v>
      </c>
      <c r="AO2258" s="4" t="s">
        <v>92</v>
      </c>
      <c r="AR2258" s="4">
        <v>1985</v>
      </c>
      <c r="AS2258" s="4" t="s">
        <v>13135</v>
      </c>
      <c r="AU2258" s="5">
        <v>39127</v>
      </c>
      <c r="AX2258" s="5">
        <v>39227</v>
      </c>
      <c r="BF2258" s="4" t="s">
        <v>13136</v>
      </c>
      <c r="BI2258" s="4" t="s">
        <v>96</v>
      </c>
      <c r="BM2258" s="4" t="s">
        <v>97</v>
      </c>
      <c r="BO2258" s="4" t="s">
        <v>97</v>
      </c>
      <c r="BW2258" s="4" t="s">
        <v>12245</v>
      </c>
      <c r="BY2258" s="4" t="s">
        <v>13137</v>
      </c>
      <c r="CA2258" s="6">
        <f>AX2258</f>
        <v>39227</v>
      </c>
      <c r="CB2258" s="7" t="str">
        <f>MID(BF2258,33,4)</f>
        <v>2308</v>
      </c>
    </row>
    <row r="2259" spans="1:80">
      <c r="A2259" s="12">
        <v>2309</v>
      </c>
      <c r="B2259" s="4">
        <v>3167</v>
      </c>
      <c r="C2259" s="4" t="s">
        <v>256</v>
      </c>
      <c r="E2259" s="4" t="s">
        <v>13138</v>
      </c>
      <c r="J2259" s="4" t="s">
        <v>13134</v>
      </c>
      <c r="V2259" s="4" t="s">
        <v>6153</v>
      </c>
      <c r="AA2259" s="4" t="s">
        <v>87</v>
      </c>
      <c r="AD2259" s="4" t="s">
        <v>4147</v>
      </c>
      <c r="AG2259" s="4" t="s">
        <v>405</v>
      </c>
      <c r="AJ2259" s="4" t="s">
        <v>109</v>
      </c>
      <c r="AO2259" s="4" t="s">
        <v>175</v>
      </c>
      <c r="AR2259" s="4">
        <v>1980</v>
      </c>
      <c r="AS2259" s="4" t="s">
        <v>13139</v>
      </c>
      <c r="AU2259" s="5">
        <v>39127</v>
      </c>
      <c r="AX2259" s="5">
        <v>39227</v>
      </c>
      <c r="BF2259" s="4" t="s">
        <v>13140</v>
      </c>
      <c r="BI2259" s="4" t="s">
        <v>96</v>
      </c>
      <c r="BM2259" s="4" t="s">
        <v>97</v>
      </c>
      <c r="BO2259" s="4" t="s">
        <v>97</v>
      </c>
      <c r="BW2259" s="4" t="s">
        <v>12245</v>
      </c>
      <c r="BY2259" s="4" t="s">
        <v>13141</v>
      </c>
      <c r="CA2259" s="6">
        <f>AX2259</f>
        <v>39227</v>
      </c>
      <c r="CB2259" s="7" t="str">
        <f>MID(BF2259,33,4)</f>
        <v>2309</v>
      </c>
    </row>
    <row r="2260" spans="1:80">
      <c r="A2260" s="12">
        <v>2310</v>
      </c>
      <c r="B2260" s="4">
        <v>3168</v>
      </c>
      <c r="C2260" s="4" t="s">
        <v>256</v>
      </c>
      <c r="E2260" s="4" t="s">
        <v>13142</v>
      </c>
      <c r="J2260" s="4" t="s">
        <v>13134</v>
      </c>
      <c r="V2260" s="4" t="s">
        <v>6153</v>
      </c>
      <c r="AA2260" s="4" t="s">
        <v>87</v>
      </c>
      <c r="AD2260" s="4" t="s">
        <v>4147</v>
      </c>
      <c r="AG2260" s="4" t="s">
        <v>405</v>
      </c>
      <c r="AJ2260" s="4" t="s">
        <v>109</v>
      </c>
      <c r="AO2260" s="4" t="s">
        <v>92</v>
      </c>
      <c r="AR2260" s="4">
        <v>1985</v>
      </c>
      <c r="AS2260" s="4" t="s">
        <v>13143</v>
      </c>
      <c r="AU2260" s="5">
        <v>39127</v>
      </c>
      <c r="AX2260" s="5">
        <v>39227</v>
      </c>
      <c r="BF2260" s="4" t="s">
        <v>13144</v>
      </c>
      <c r="BI2260" s="4" t="s">
        <v>96</v>
      </c>
      <c r="BM2260" s="4" t="s">
        <v>97</v>
      </c>
      <c r="BO2260" s="4" t="s">
        <v>97</v>
      </c>
      <c r="BW2260" s="4" t="s">
        <v>12245</v>
      </c>
      <c r="BY2260" s="4" t="s">
        <v>13145</v>
      </c>
      <c r="CA2260" s="6">
        <f>AX2260</f>
        <v>39227</v>
      </c>
      <c r="CB2260" s="7" t="str">
        <f>MID(BF2260,33,4)</f>
        <v>2310</v>
      </c>
    </row>
    <row r="2261" spans="1:80">
      <c r="A2261" s="12">
        <v>2311</v>
      </c>
      <c r="B2261" s="4">
        <v>3169</v>
      </c>
      <c r="C2261" s="4" t="s">
        <v>256</v>
      </c>
      <c r="E2261" s="4" t="s">
        <v>13146</v>
      </c>
      <c r="J2261" s="4" t="s">
        <v>13134</v>
      </c>
      <c r="V2261" s="4" t="s">
        <v>6153</v>
      </c>
      <c r="AA2261" s="4" t="s">
        <v>87</v>
      </c>
      <c r="AD2261" s="4" t="s">
        <v>4147</v>
      </c>
      <c r="AJ2261" s="4" t="s">
        <v>109</v>
      </c>
      <c r="AO2261" s="4" t="s">
        <v>92</v>
      </c>
      <c r="AR2261" s="4">
        <v>1986</v>
      </c>
      <c r="AS2261" s="4" t="s">
        <v>13147</v>
      </c>
      <c r="AU2261" s="5">
        <v>39127</v>
      </c>
      <c r="AX2261" s="5">
        <v>39227</v>
      </c>
      <c r="BF2261" s="4" t="s">
        <v>13148</v>
      </c>
      <c r="BI2261" s="4" t="s">
        <v>96</v>
      </c>
      <c r="BM2261" s="4" t="s">
        <v>97</v>
      </c>
      <c r="BO2261" s="4" t="s">
        <v>97</v>
      </c>
      <c r="BW2261" s="4" t="s">
        <v>12245</v>
      </c>
      <c r="BY2261" s="4" t="s">
        <v>13149</v>
      </c>
      <c r="CA2261" s="6">
        <f>AX2261</f>
        <v>39227</v>
      </c>
      <c r="CB2261" s="7" t="str">
        <f>MID(BF2261,33,4)</f>
        <v>2311</v>
      </c>
    </row>
    <row r="2262" spans="1:80">
      <c r="A2262" s="12">
        <v>2312</v>
      </c>
      <c r="B2262" s="4">
        <v>3170</v>
      </c>
      <c r="C2262" s="4" t="s">
        <v>256</v>
      </c>
      <c r="J2262" s="4" t="s">
        <v>13134</v>
      </c>
      <c r="V2262" s="4" t="s">
        <v>6153</v>
      </c>
      <c r="AA2262" s="4" t="s">
        <v>87</v>
      </c>
      <c r="AD2262" s="4" t="s">
        <v>4147</v>
      </c>
      <c r="AG2262" s="4" t="s">
        <v>405</v>
      </c>
      <c r="AJ2262" s="4" t="s">
        <v>109</v>
      </c>
      <c r="AO2262" s="4" t="s">
        <v>92</v>
      </c>
      <c r="AR2262" s="4">
        <v>1979</v>
      </c>
      <c r="AS2262" s="4" t="s">
        <v>13150</v>
      </c>
      <c r="AU2262" s="5">
        <v>39127</v>
      </c>
      <c r="AX2262" s="5">
        <v>39227</v>
      </c>
      <c r="BF2262" s="4" t="s">
        <v>13151</v>
      </c>
      <c r="BI2262" s="4" t="s">
        <v>96</v>
      </c>
      <c r="BM2262" s="4" t="s">
        <v>97</v>
      </c>
      <c r="BO2262" s="4" t="s">
        <v>97</v>
      </c>
      <c r="BW2262" s="4" t="s">
        <v>12245</v>
      </c>
      <c r="BY2262" s="4" t="s">
        <v>13152</v>
      </c>
      <c r="CA2262" s="6">
        <f>AX2262</f>
        <v>39227</v>
      </c>
      <c r="CB2262" s="7" t="str">
        <f>MID(BF2262,33,4)</f>
        <v>2312</v>
      </c>
    </row>
    <row r="2263" spans="1:80">
      <c r="A2263" s="12">
        <v>2313</v>
      </c>
      <c r="B2263" s="4">
        <v>3171</v>
      </c>
      <c r="C2263" s="4" t="s">
        <v>256</v>
      </c>
      <c r="J2263" s="4" t="s">
        <v>13134</v>
      </c>
      <c r="V2263" s="4" t="s">
        <v>6153</v>
      </c>
      <c r="AA2263" s="4" t="s">
        <v>87</v>
      </c>
      <c r="AD2263" s="4" t="s">
        <v>4147</v>
      </c>
      <c r="AS2263" s="4" t="s">
        <v>13153</v>
      </c>
      <c r="AU2263" s="5">
        <v>39127</v>
      </c>
      <c r="AX2263" s="5">
        <v>39227</v>
      </c>
      <c r="BF2263" s="4" t="s">
        <v>13154</v>
      </c>
      <c r="BI2263" s="4" t="s">
        <v>96</v>
      </c>
      <c r="BM2263" s="4" t="s">
        <v>97</v>
      </c>
      <c r="BO2263" s="4" t="s">
        <v>97</v>
      </c>
      <c r="BW2263" s="4" t="s">
        <v>12245</v>
      </c>
      <c r="BY2263" s="4" t="s">
        <v>13155</v>
      </c>
      <c r="CA2263" s="6">
        <f>AX2263</f>
        <v>39227</v>
      </c>
      <c r="CB2263" s="7" t="str">
        <f>MID(BF2263,33,4)</f>
        <v>2313</v>
      </c>
    </row>
    <row r="2264" spans="1:80">
      <c r="A2264" s="12">
        <v>2314</v>
      </c>
      <c r="B2264" s="4">
        <v>3172</v>
      </c>
      <c r="C2264" s="4" t="s">
        <v>256</v>
      </c>
      <c r="E2264" s="4" t="s">
        <v>13156</v>
      </c>
      <c r="J2264" s="4" t="s">
        <v>13134</v>
      </c>
      <c r="V2264" s="4" t="s">
        <v>6153</v>
      </c>
      <c r="AA2264" s="4" t="s">
        <v>87</v>
      </c>
      <c r="AD2264" s="4" t="s">
        <v>4147</v>
      </c>
      <c r="AG2264" s="4" t="s">
        <v>405</v>
      </c>
      <c r="AJ2264" s="4" t="s">
        <v>91</v>
      </c>
      <c r="AO2264" s="4" t="s">
        <v>92</v>
      </c>
      <c r="AR2264" s="4">
        <v>1980</v>
      </c>
      <c r="AS2264" s="4" t="s">
        <v>13157</v>
      </c>
      <c r="AU2264" s="5">
        <v>39127</v>
      </c>
      <c r="AX2264" s="5">
        <v>39227</v>
      </c>
      <c r="BF2264" s="4" t="s">
        <v>13158</v>
      </c>
      <c r="BI2264" s="4" t="s">
        <v>96</v>
      </c>
      <c r="BM2264" s="4" t="s">
        <v>97</v>
      </c>
      <c r="BO2264" s="4" t="s">
        <v>97</v>
      </c>
      <c r="BW2264" s="4" t="s">
        <v>12245</v>
      </c>
      <c r="BY2264" s="4" t="s">
        <v>13159</v>
      </c>
      <c r="CA2264" s="6">
        <f>AX2264</f>
        <v>39227</v>
      </c>
      <c r="CB2264" s="7" t="str">
        <f>MID(BF2264,33,4)</f>
        <v>2314</v>
      </c>
    </row>
    <row r="2265" spans="1:80">
      <c r="A2265" s="12">
        <v>2315</v>
      </c>
      <c r="B2265" s="4">
        <v>3174</v>
      </c>
      <c r="C2265" s="4" t="s">
        <v>256</v>
      </c>
      <c r="AS2265" s="4" t="s">
        <v>13160</v>
      </c>
      <c r="AX2265" s="5">
        <v>39228</v>
      </c>
      <c r="BF2265" s="4" t="s">
        <v>13161</v>
      </c>
      <c r="BM2265" s="4" t="s">
        <v>97</v>
      </c>
      <c r="BO2265" s="4" t="s">
        <v>97</v>
      </c>
      <c r="BY2265" s="4" t="s">
        <v>13162</v>
      </c>
      <c r="CA2265" s="6">
        <f>AX2265</f>
        <v>39228</v>
      </c>
      <c r="CB2265" s="7" t="str">
        <f>MID(BF2265,33,4)</f>
        <v>2315</v>
      </c>
    </row>
    <row r="2266" spans="1:80">
      <c r="A2266" s="12">
        <v>2316</v>
      </c>
      <c r="B2266" s="4">
        <v>3176</v>
      </c>
      <c r="C2266" s="4" t="s">
        <v>256</v>
      </c>
      <c r="E2266" s="4" t="s">
        <v>13163</v>
      </c>
      <c r="S2266" s="4" t="s">
        <v>246</v>
      </c>
      <c r="V2266" s="4" t="s">
        <v>117</v>
      </c>
      <c r="AJ2266" s="4" t="s">
        <v>129</v>
      </c>
      <c r="AO2266" s="4" t="s">
        <v>157</v>
      </c>
      <c r="AR2266" s="4">
        <v>1984</v>
      </c>
      <c r="AS2266" s="4" t="s">
        <v>13164</v>
      </c>
      <c r="AU2266" s="5">
        <v>39221</v>
      </c>
      <c r="AX2266" s="5">
        <v>39233</v>
      </c>
      <c r="BE2266" s="4" t="s">
        <v>13165</v>
      </c>
      <c r="BF2266" s="4" t="s">
        <v>13166</v>
      </c>
      <c r="BI2266" s="4" t="s">
        <v>96</v>
      </c>
      <c r="BM2266" s="4" t="s">
        <v>97</v>
      </c>
      <c r="BO2266" s="4" t="s">
        <v>97</v>
      </c>
      <c r="BW2266" s="4" t="s">
        <v>13167</v>
      </c>
      <c r="BY2266" s="4" t="s">
        <v>13168</v>
      </c>
      <c r="CA2266" s="6">
        <f>AX2266</f>
        <v>39233</v>
      </c>
      <c r="CB2266" s="7" t="str">
        <f>MID(BF2266,33,4)</f>
        <v>2316</v>
      </c>
    </row>
    <row r="2267" spans="1:80">
      <c r="A2267" s="12">
        <v>2317</v>
      </c>
      <c r="B2267" s="4">
        <v>3177</v>
      </c>
      <c r="C2267" s="4" t="s">
        <v>256</v>
      </c>
      <c r="E2267" s="4" t="s">
        <v>13169</v>
      </c>
      <c r="S2267" s="4" t="s">
        <v>116</v>
      </c>
      <c r="V2267" s="4" t="s">
        <v>594</v>
      </c>
      <c r="AR2267" s="4">
        <v>1970</v>
      </c>
      <c r="AS2267" s="4" t="s">
        <v>13170</v>
      </c>
      <c r="AU2267" s="5">
        <v>39221</v>
      </c>
      <c r="AX2267" s="5">
        <v>39233</v>
      </c>
      <c r="BE2267" s="4" t="s">
        <v>13171</v>
      </c>
      <c r="BF2267" s="4" t="s">
        <v>13172</v>
      </c>
      <c r="BI2267" s="4" t="s">
        <v>96</v>
      </c>
      <c r="BM2267" s="4" t="s">
        <v>97</v>
      </c>
      <c r="BO2267" s="4" t="s">
        <v>97</v>
      </c>
      <c r="BW2267" s="4" t="s">
        <v>13173</v>
      </c>
      <c r="BY2267" s="4" t="s">
        <v>13174</v>
      </c>
      <c r="CA2267" s="6">
        <f>AX2267</f>
        <v>39233</v>
      </c>
      <c r="CB2267" s="7" t="str">
        <f>MID(BF2267,33,4)</f>
        <v>2317</v>
      </c>
    </row>
    <row r="2268" spans="1:80">
      <c r="A2268" s="12">
        <v>2318</v>
      </c>
      <c r="B2268" s="4">
        <v>3178</v>
      </c>
      <c r="C2268" s="4" t="s">
        <v>256</v>
      </c>
      <c r="E2268" s="4" t="s">
        <v>13175</v>
      </c>
      <c r="S2268" s="4" t="s">
        <v>246</v>
      </c>
      <c r="V2268" s="4" t="s">
        <v>247</v>
      </c>
      <c r="AG2268" s="4" t="s">
        <v>483</v>
      </c>
      <c r="AR2268" s="4">
        <v>1966</v>
      </c>
      <c r="AS2268" s="4" t="s">
        <v>13176</v>
      </c>
      <c r="AU2268" s="5">
        <v>39221</v>
      </c>
      <c r="AX2268" s="5">
        <v>39233</v>
      </c>
      <c r="BE2268" s="4" t="s">
        <v>13177</v>
      </c>
      <c r="BF2268" s="4" t="s">
        <v>13178</v>
      </c>
      <c r="BI2268" s="4" t="s">
        <v>96</v>
      </c>
      <c r="BM2268" s="4" t="s">
        <v>97</v>
      </c>
      <c r="BO2268" s="4" t="s">
        <v>97</v>
      </c>
      <c r="BW2268" s="4" t="s">
        <v>13179</v>
      </c>
      <c r="BY2268" s="4" t="s">
        <v>13180</v>
      </c>
      <c r="CA2268" s="6">
        <f>AX2268</f>
        <v>39233</v>
      </c>
      <c r="CB2268" s="7" t="str">
        <f>MID(BF2268,33,4)</f>
        <v>2318</v>
      </c>
    </row>
    <row r="2269" spans="1:80">
      <c r="A2269" s="12">
        <v>2319</v>
      </c>
      <c r="B2269" s="4">
        <v>3180</v>
      </c>
      <c r="C2269" s="4" t="s">
        <v>256</v>
      </c>
      <c r="E2269" s="4" t="s">
        <v>3308</v>
      </c>
      <c r="S2269" s="4" t="s">
        <v>85</v>
      </c>
      <c r="V2269" s="4" t="s">
        <v>117</v>
      </c>
      <c r="AD2269" s="4" t="s">
        <v>7469</v>
      </c>
      <c r="AG2269" s="4" t="s">
        <v>483</v>
      </c>
      <c r="AJ2269" s="4" t="s">
        <v>91</v>
      </c>
      <c r="AO2269" s="4" t="s">
        <v>92</v>
      </c>
      <c r="AR2269" s="4">
        <v>1979</v>
      </c>
      <c r="AS2269" s="4" t="s">
        <v>13181</v>
      </c>
      <c r="AU2269" s="5">
        <v>39221</v>
      </c>
      <c r="AX2269" s="5">
        <v>39233</v>
      </c>
      <c r="BE2269" s="4" t="s">
        <v>13182</v>
      </c>
      <c r="BF2269" s="4" t="s">
        <v>13183</v>
      </c>
      <c r="BI2269" s="4" t="s">
        <v>96</v>
      </c>
      <c r="BM2269" s="4" t="s">
        <v>97</v>
      </c>
      <c r="BO2269" s="4" t="s">
        <v>97</v>
      </c>
      <c r="BY2269" s="4" t="s">
        <v>13184</v>
      </c>
      <c r="CA2269" s="6">
        <f>AX2269</f>
        <v>39233</v>
      </c>
      <c r="CB2269" s="7" t="str">
        <f>MID(BF2269,33,4)</f>
        <v>2319</v>
      </c>
    </row>
    <row r="2270" spans="1:80">
      <c r="A2270" s="12">
        <v>2320</v>
      </c>
      <c r="B2270" s="4">
        <v>3181</v>
      </c>
      <c r="C2270" s="4" t="s">
        <v>256</v>
      </c>
      <c r="E2270" s="4" t="s">
        <v>13185</v>
      </c>
      <c r="S2270" s="4" t="s">
        <v>85</v>
      </c>
      <c r="V2270" s="4" t="s">
        <v>86</v>
      </c>
      <c r="AJ2270" s="4" t="s">
        <v>129</v>
      </c>
      <c r="AO2270" s="4" t="s">
        <v>13186</v>
      </c>
      <c r="AR2270" s="4">
        <v>1985</v>
      </c>
      <c r="AS2270" s="4" t="s">
        <v>13187</v>
      </c>
      <c r="AU2270" s="5">
        <v>39221</v>
      </c>
      <c r="AX2270" s="5">
        <v>39233</v>
      </c>
      <c r="BE2270" s="4" t="s">
        <v>13188</v>
      </c>
      <c r="BF2270" s="4" t="s">
        <v>13189</v>
      </c>
      <c r="BI2270" s="4" t="s">
        <v>96</v>
      </c>
      <c r="BM2270" s="4" t="s">
        <v>97</v>
      </c>
      <c r="BO2270" s="4" t="s">
        <v>97</v>
      </c>
      <c r="BW2270" s="4" t="s">
        <v>13190</v>
      </c>
      <c r="BY2270" s="4" t="s">
        <v>13191</v>
      </c>
      <c r="CA2270" s="6">
        <f>AX2270</f>
        <v>39233</v>
      </c>
      <c r="CB2270" s="7" t="str">
        <f>MID(BF2270,33,4)</f>
        <v>2320</v>
      </c>
    </row>
    <row r="2271" spans="1:80">
      <c r="A2271" s="12">
        <v>2321</v>
      </c>
      <c r="B2271" s="4">
        <v>3184</v>
      </c>
      <c r="C2271" s="4" t="s">
        <v>256</v>
      </c>
      <c r="E2271" s="4" t="s">
        <v>13192</v>
      </c>
      <c r="S2271" s="4" t="s">
        <v>85</v>
      </c>
      <c r="V2271" s="4" t="s">
        <v>86</v>
      </c>
      <c r="AD2271" s="4" t="s">
        <v>13193</v>
      </c>
      <c r="AG2271" s="4" t="s">
        <v>2864</v>
      </c>
      <c r="AJ2271" s="4" t="s">
        <v>91</v>
      </c>
      <c r="AO2271" s="4" t="s">
        <v>157</v>
      </c>
      <c r="AR2271" s="4">
        <v>1990</v>
      </c>
      <c r="AS2271" s="4" t="s">
        <v>13194</v>
      </c>
      <c r="AU2271" s="5">
        <v>39217</v>
      </c>
      <c r="AX2271" s="5">
        <v>39233</v>
      </c>
      <c r="BE2271" s="4" t="s">
        <v>13195</v>
      </c>
      <c r="BF2271" s="4" t="s">
        <v>13196</v>
      </c>
      <c r="BI2271" s="4" t="s">
        <v>96</v>
      </c>
      <c r="BM2271" s="4" t="s">
        <v>97</v>
      </c>
      <c r="BO2271" s="4" t="s">
        <v>97</v>
      </c>
      <c r="BW2271" s="4" t="s">
        <v>13197</v>
      </c>
      <c r="BY2271" s="4" t="s">
        <v>13198</v>
      </c>
      <c r="CA2271" s="6">
        <f>AX2271</f>
        <v>39233</v>
      </c>
      <c r="CB2271" s="7" t="str">
        <f>MID(BF2271,33,4)</f>
        <v>2321</v>
      </c>
    </row>
    <row r="2272" spans="1:80">
      <c r="A2272" s="12">
        <v>2322</v>
      </c>
      <c r="B2272" s="4">
        <v>3182</v>
      </c>
      <c r="C2272" s="4" t="s">
        <v>256</v>
      </c>
      <c r="E2272" s="4" t="s">
        <v>13199</v>
      </c>
      <c r="S2272" s="4" t="s">
        <v>85</v>
      </c>
      <c r="V2272" s="4" t="s">
        <v>625</v>
      </c>
      <c r="Y2272" s="4" t="s">
        <v>13200</v>
      </c>
      <c r="AD2272" s="4" t="s">
        <v>89</v>
      </c>
      <c r="AJ2272" s="4" t="s">
        <v>91</v>
      </c>
      <c r="AO2272" s="4" t="s">
        <v>2530</v>
      </c>
      <c r="AR2272" s="4">
        <v>1991</v>
      </c>
      <c r="AS2272" s="4" t="s">
        <v>13201</v>
      </c>
      <c r="AU2272" s="5">
        <v>39215</v>
      </c>
      <c r="AX2272" s="5">
        <v>39233</v>
      </c>
      <c r="BE2272" s="4" t="s">
        <v>13202</v>
      </c>
      <c r="BF2272" s="4" t="s">
        <v>13203</v>
      </c>
      <c r="BI2272" s="4" t="s">
        <v>96</v>
      </c>
      <c r="BM2272" s="4" t="s">
        <v>97</v>
      </c>
      <c r="BO2272" s="4" t="s">
        <v>97</v>
      </c>
      <c r="BW2272" s="4" t="s">
        <v>13204</v>
      </c>
      <c r="BY2272" s="4" t="s">
        <v>146</v>
      </c>
      <c r="CA2272" s="6">
        <f>AX2272</f>
        <v>39233</v>
      </c>
      <c r="CB2272" s="7" t="str">
        <f>MID(BF2272,33,4)</f>
        <v>2322</v>
      </c>
    </row>
    <row r="2273" spans="1:80">
      <c r="A2273" s="12">
        <v>2323</v>
      </c>
      <c r="B2273" s="4">
        <v>3183</v>
      </c>
      <c r="C2273" s="4" t="s">
        <v>256</v>
      </c>
      <c r="E2273" s="4" t="s">
        <v>13205</v>
      </c>
      <c r="V2273" s="4" t="s">
        <v>625</v>
      </c>
      <c r="AD2273" s="4" t="s">
        <v>89</v>
      </c>
      <c r="AG2273" s="4" t="s">
        <v>90</v>
      </c>
      <c r="AJ2273" s="4" t="s">
        <v>109</v>
      </c>
      <c r="AO2273" s="4" t="s">
        <v>175</v>
      </c>
      <c r="AR2273" s="4">
        <v>1992</v>
      </c>
      <c r="AS2273" s="4" t="s">
        <v>13206</v>
      </c>
      <c r="AU2273" s="5">
        <v>39218</v>
      </c>
      <c r="AX2273" s="5">
        <v>39233</v>
      </c>
      <c r="BE2273" s="4" t="s">
        <v>13207</v>
      </c>
      <c r="BF2273" s="4" t="s">
        <v>13208</v>
      </c>
      <c r="BI2273" s="4" t="s">
        <v>96</v>
      </c>
      <c r="BM2273" s="4" t="s">
        <v>97</v>
      </c>
      <c r="BO2273" s="4" t="s">
        <v>97</v>
      </c>
      <c r="BW2273" s="4" t="s">
        <v>13209</v>
      </c>
      <c r="BY2273" s="4" t="s">
        <v>13210</v>
      </c>
      <c r="CA2273" s="6">
        <f>AX2273</f>
        <v>39233</v>
      </c>
      <c r="CB2273" s="7" t="str">
        <f>MID(BF2273,33,4)</f>
        <v>2323</v>
      </c>
    </row>
    <row r="2274" spans="1:80">
      <c r="A2274" s="12">
        <v>2324</v>
      </c>
      <c r="B2274" s="4">
        <v>3187</v>
      </c>
      <c r="C2274" s="4" t="s">
        <v>256</v>
      </c>
      <c r="E2274" s="4" t="s">
        <v>13211</v>
      </c>
      <c r="S2274" s="4" t="s">
        <v>85</v>
      </c>
      <c r="V2274" s="4" t="s">
        <v>454</v>
      </c>
      <c r="AD2274" s="4" t="s">
        <v>89</v>
      </c>
      <c r="AG2274" s="4" t="s">
        <v>4318</v>
      </c>
      <c r="AJ2274" s="4" t="s">
        <v>91</v>
      </c>
      <c r="AR2274" s="4">
        <v>1991</v>
      </c>
      <c r="AS2274" s="4" t="s">
        <v>13212</v>
      </c>
      <c r="AU2274" s="5">
        <v>38861</v>
      </c>
      <c r="AX2274" s="5">
        <v>39233</v>
      </c>
      <c r="BE2274" s="4" t="s">
        <v>13213</v>
      </c>
      <c r="BF2274" s="4" t="s">
        <v>13214</v>
      </c>
      <c r="BI2274" s="4" t="s">
        <v>96</v>
      </c>
      <c r="BM2274" s="4" t="s">
        <v>97</v>
      </c>
      <c r="BO2274" s="4" t="s">
        <v>97</v>
      </c>
      <c r="BW2274" s="4" t="s">
        <v>13215</v>
      </c>
      <c r="BY2274" s="4" t="s">
        <v>13216</v>
      </c>
      <c r="CA2274" s="6">
        <f>AX2274</f>
        <v>39233</v>
      </c>
      <c r="CB2274" s="7" t="str">
        <f>MID(BF2274,33,4)</f>
        <v>2324</v>
      </c>
    </row>
    <row r="2275" spans="1:80">
      <c r="A2275" s="12">
        <v>2325</v>
      </c>
      <c r="B2275" s="4">
        <v>3193</v>
      </c>
      <c r="C2275" s="4" t="s">
        <v>256</v>
      </c>
      <c r="E2275" s="4" t="s">
        <v>13217</v>
      </c>
      <c r="S2275" s="4" t="s">
        <v>85</v>
      </c>
      <c r="V2275" s="4" t="s">
        <v>2481</v>
      </c>
      <c r="AD2275" s="4" t="s">
        <v>89</v>
      </c>
      <c r="AJ2275" s="4" t="s">
        <v>91</v>
      </c>
      <c r="AO2275" s="4" t="s">
        <v>157</v>
      </c>
      <c r="AR2275" s="4">
        <v>1992</v>
      </c>
      <c r="AS2275" s="4" t="s">
        <v>13218</v>
      </c>
      <c r="AU2275" s="5">
        <v>39220</v>
      </c>
      <c r="AX2275" s="5">
        <v>39233</v>
      </c>
      <c r="BE2275" s="4" t="s">
        <v>13219</v>
      </c>
      <c r="BF2275" s="4" t="s">
        <v>13220</v>
      </c>
      <c r="BM2275" s="4" t="s">
        <v>97</v>
      </c>
      <c r="BO2275" s="4" t="s">
        <v>97</v>
      </c>
      <c r="BW2275" s="4" t="s">
        <v>13221</v>
      </c>
      <c r="BY2275" s="4" t="s">
        <v>13222</v>
      </c>
      <c r="CA2275" s="6">
        <f>AX2275</f>
        <v>39233</v>
      </c>
      <c r="CB2275" s="7" t="str">
        <f>MID(BF2275,33,4)</f>
        <v>2325</v>
      </c>
    </row>
    <row r="2276" spans="1:80">
      <c r="A2276" s="12">
        <v>2326</v>
      </c>
      <c r="B2276" s="4">
        <v>3192</v>
      </c>
      <c r="C2276" s="4" t="s">
        <v>256</v>
      </c>
      <c r="E2276" s="4" t="s">
        <v>13223</v>
      </c>
      <c r="J2276" s="4" t="s">
        <v>13224</v>
      </c>
      <c r="S2276" s="4" t="s">
        <v>85</v>
      </c>
      <c r="V2276" s="4" t="s">
        <v>625</v>
      </c>
      <c r="AD2276" s="4" t="s">
        <v>89</v>
      </c>
      <c r="AJ2276" s="4" t="s">
        <v>109</v>
      </c>
      <c r="AR2276" s="4">
        <v>1991</v>
      </c>
      <c r="AS2276" s="4" t="s">
        <v>13225</v>
      </c>
      <c r="AU2276" s="5">
        <v>39217</v>
      </c>
      <c r="AX2276" s="5">
        <v>39233</v>
      </c>
      <c r="BE2276" s="4" t="s">
        <v>13226</v>
      </c>
      <c r="BF2276" s="4" t="s">
        <v>13227</v>
      </c>
      <c r="BI2276" s="4" t="s">
        <v>96</v>
      </c>
      <c r="BM2276" s="4" t="s">
        <v>97</v>
      </c>
      <c r="BO2276" s="4" t="s">
        <v>97</v>
      </c>
      <c r="BW2276" s="4" t="s">
        <v>13228</v>
      </c>
      <c r="BY2276" s="4" t="s">
        <v>13229</v>
      </c>
      <c r="CA2276" s="6">
        <f>AX2276</f>
        <v>39233</v>
      </c>
      <c r="CB2276" s="7" t="str">
        <f>MID(BF2276,33,4)</f>
        <v>2326</v>
      </c>
    </row>
    <row r="2277" spans="1:80">
      <c r="A2277" s="12">
        <v>2327</v>
      </c>
      <c r="B2277" s="4">
        <v>3186</v>
      </c>
      <c r="C2277" s="4" t="s">
        <v>256</v>
      </c>
      <c r="E2277" s="4" t="s">
        <v>13230</v>
      </c>
      <c r="S2277" s="4" t="s">
        <v>13231</v>
      </c>
      <c r="V2277" s="4" t="s">
        <v>454</v>
      </c>
      <c r="Y2277" s="4" t="s">
        <v>4399</v>
      </c>
      <c r="AD2277" s="4" t="s">
        <v>89</v>
      </c>
      <c r="AG2277" s="4" t="s">
        <v>118</v>
      </c>
      <c r="AJ2277" s="4" t="s">
        <v>91</v>
      </c>
      <c r="AO2277" s="4" t="s">
        <v>92</v>
      </c>
      <c r="AR2277" s="4">
        <v>1992</v>
      </c>
      <c r="AS2277" s="4" t="s">
        <v>13232</v>
      </c>
      <c r="AU2277" s="5">
        <v>39214</v>
      </c>
      <c r="AX2277" s="5">
        <v>39233</v>
      </c>
      <c r="BE2277" s="4" t="s">
        <v>13233</v>
      </c>
      <c r="BF2277" s="4" t="s">
        <v>13234</v>
      </c>
      <c r="BI2277" s="4" t="s">
        <v>96</v>
      </c>
      <c r="BM2277" s="4" t="s">
        <v>97</v>
      </c>
      <c r="BO2277" s="4" t="s">
        <v>97</v>
      </c>
      <c r="BW2277" s="4" t="s">
        <v>13235</v>
      </c>
      <c r="BY2277" s="4" t="s">
        <v>13236</v>
      </c>
      <c r="CA2277" s="6">
        <f>AX2277</f>
        <v>39233</v>
      </c>
      <c r="CB2277" s="7" t="str">
        <f>MID(BF2277,33,4)</f>
        <v>2327</v>
      </c>
    </row>
    <row r="2278" spans="1:80">
      <c r="A2278" s="12">
        <v>2328</v>
      </c>
      <c r="B2278" s="4">
        <v>3196</v>
      </c>
      <c r="C2278" s="4" t="s">
        <v>256</v>
      </c>
      <c r="E2278" s="4" t="s">
        <v>13237</v>
      </c>
      <c r="S2278" s="4" t="s">
        <v>130</v>
      </c>
      <c r="V2278" s="4" t="s">
        <v>6153</v>
      </c>
      <c r="AD2278" s="4" t="s">
        <v>13238</v>
      </c>
      <c r="AG2278" s="4" t="s">
        <v>118</v>
      </c>
      <c r="AJ2278" s="4" t="s">
        <v>119</v>
      </c>
      <c r="AO2278" s="4" t="s">
        <v>3649</v>
      </c>
      <c r="AR2278" s="4">
        <v>1991</v>
      </c>
      <c r="AS2278" s="4" t="s">
        <v>13239</v>
      </c>
      <c r="AU2278" s="5">
        <v>39207</v>
      </c>
      <c r="AX2278" s="5">
        <v>39233</v>
      </c>
      <c r="BE2278" s="4" t="s">
        <v>13240</v>
      </c>
      <c r="BF2278" s="4" t="s">
        <v>13241</v>
      </c>
      <c r="BI2278" s="4" t="s">
        <v>1669</v>
      </c>
      <c r="BM2278" s="4" t="s">
        <v>97</v>
      </c>
      <c r="BO2278" s="4" t="s">
        <v>97</v>
      </c>
      <c r="BW2278" s="4" t="s">
        <v>13242</v>
      </c>
      <c r="BY2278" s="4" t="s">
        <v>13243</v>
      </c>
      <c r="CA2278" s="6">
        <f>AX2278</f>
        <v>39233</v>
      </c>
      <c r="CB2278" s="7" t="str">
        <f>MID(BF2278,33,4)</f>
        <v>2328</v>
      </c>
    </row>
    <row r="2279" spans="1:80">
      <c r="A2279" s="12">
        <v>2329</v>
      </c>
      <c r="B2279" s="4">
        <v>3191</v>
      </c>
      <c r="C2279" s="4" t="s">
        <v>256</v>
      </c>
      <c r="E2279" s="4" t="s">
        <v>13244</v>
      </c>
      <c r="S2279" s="4" t="s">
        <v>85</v>
      </c>
      <c r="V2279" s="4" t="s">
        <v>625</v>
      </c>
      <c r="AD2279" s="4" t="s">
        <v>1583</v>
      </c>
      <c r="AJ2279" s="4" t="s">
        <v>109</v>
      </c>
      <c r="AR2279" s="4">
        <v>1991</v>
      </c>
      <c r="AS2279" s="4" t="s">
        <v>13245</v>
      </c>
      <c r="AU2279" s="5">
        <v>39212</v>
      </c>
      <c r="AX2279" s="5">
        <v>39233</v>
      </c>
      <c r="BE2279" s="4" t="s">
        <v>13246</v>
      </c>
      <c r="BF2279" s="4" t="s">
        <v>13247</v>
      </c>
      <c r="BM2279" s="4" t="s">
        <v>97</v>
      </c>
      <c r="BO2279" s="4" t="s">
        <v>97</v>
      </c>
      <c r="BW2279" s="4" t="s">
        <v>13248</v>
      </c>
      <c r="BY2279" s="4" t="s">
        <v>13249</v>
      </c>
      <c r="CA2279" s="6">
        <f>AX2279</f>
        <v>39233</v>
      </c>
      <c r="CB2279" s="7" t="str">
        <f>MID(BF2279,33,4)</f>
        <v>2329</v>
      </c>
    </row>
    <row r="2280" spans="1:80">
      <c r="A2280" s="12">
        <v>2330</v>
      </c>
      <c r="B2280" s="4">
        <v>3188</v>
      </c>
      <c r="C2280" s="4" t="s">
        <v>256</v>
      </c>
      <c r="E2280" s="4" t="s">
        <v>13250</v>
      </c>
      <c r="S2280" s="4" t="s">
        <v>85</v>
      </c>
      <c r="V2280" s="4" t="s">
        <v>86</v>
      </c>
      <c r="Y2280" s="4" t="s">
        <v>13251</v>
      </c>
      <c r="AA2280" s="4" t="s">
        <v>140</v>
      </c>
      <c r="AD2280" s="4" t="s">
        <v>89</v>
      </c>
      <c r="AG2280" s="4" t="s">
        <v>118</v>
      </c>
      <c r="AJ2280" s="4" t="s">
        <v>91</v>
      </c>
      <c r="AO2280" s="4" t="s">
        <v>157</v>
      </c>
      <c r="AR2280" s="5">
        <v>31855</v>
      </c>
      <c r="AS2280" s="4" t="s">
        <v>13252</v>
      </c>
      <c r="AU2280" s="5">
        <v>39217</v>
      </c>
      <c r="AX2280" s="5">
        <v>39233</v>
      </c>
      <c r="BE2280" s="4" t="s">
        <v>13253</v>
      </c>
      <c r="BF2280" s="4" t="s">
        <v>13254</v>
      </c>
      <c r="BI2280" s="4" t="s">
        <v>96</v>
      </c>
      <c r="BM2280" s="4" t="s">
        <v>97</v>
      </c>
      <c r="BO2280" s="4" t="s">
        <v>97</v>
      </c>
      <c r="BW2280" s="4" t="s">
        <v>13255</v>
      </c>
      <c r="BY2280" s="4" t="s">
        <v>13256</v>
      </c>
      <c r="CA2280" s="6">
        <f>AX2280</f>
        <v>39233</v>
      </c>
      <c r="CB2280" s="7" t="str">
        <f>MID(BF2280,33,4)</f>
        <v>2330</v>
      </c>
    </row>
    <row r="2281" spans="1:80">
      <c r="A2281" s="12">
        <v>2331</v>
      </c>
      <c r="B2281" s="4">
        <v>3195</v>
      </c>
      <c r="C2281" s="4" t="s">
        <v>256</v>
      </c>
      <c r="P2281" s="4" t="s">
        <v>104</v>
      </c>
      <c r="S2281" s="4" t="s">
        <v>85</v>
      </c>
      <c r="V2281" s="4" t="s">
        <v>454</v>
      </c>
      <c r="Y2281" s="4" t="s">
        <v>13257</v>
      </c>
      <c r="AD2281" s="4" t="s">
        <v>89</v>
      </c>
      <c r="AS2281" s="4" t="s">
        <v>13258</v>
      </c>
      <c r="AU2281" s="5">
        <v>39217</v>
      </c>
      <c r="AX2281" s="5">
        <v>39233</v>
      </c>
      <c r="BE2281" s="4" t="s">
        <v>13259</v>
      </c>
      <c r="BF2281" s="4" t="s">
        <v>13260</v>
      </c>
      <c r="BI2281" s="4" t="s">
        <v>96</v>
      </c>
      <c r="BM2281" s="4" t="s">
        <v>97</v>
      </c>
      <c r="BO2281" s="4" t="s">
        <v>97</v>
      </c>
      <c r="BY2281" s="4" t="s">
        <v>13261</v>
      </c>
      <c r="CA2281" s="6">
        <f>AX2281</f>
        <v>39233</v>
      </c>
      <c r="CB2281" s="7" t="str">
        <f>MID(BF2281,33,4)</f>
        <v>2331</v>
      </c>
    </row>
    <row r="2282" spans="1:80">
      <c r="A2282" s="12">
        <v>2332</v>
      </c>
      <c r="B2282" s="4">
        <v>3185</v>
      </c>
      <c r="C2282" s="4" t="s">
        <v>256</v>
      </c>
      <c r="E2282" s="4" t="s">
        <v>13262</v>
      </c>
      <c r="S2282" s="4" t="s">
        <v>85</v>
      </c>
      <c r="V2282" s="4" t="s">
        <v>6153</v>
      </c>
      <c r="Y2282" s="4" t="s">
        <v>13263</v>
      </c>
      <c r="AD2282" s="4" t="s">
        <v>89</v>
      </c>
      <c r="AG2282" s="4" t="s">
        <v>90</v>
      </c>
      <c r="AJ2282" s="4" t="s">
        <v>109</v>
      </c>
      <c r="AO2282" s="4" t="s">
        <v>92</v>
      </c>
      <c r="AR2282" s="4">
        <v>1992</v>
      </c>
      <c r="AS2282" s="4" t="s">
        <v>13264</v>
      </c>
      <c r="AU2282" s="5">
        <v>39203</v>
      </c>
      <c r="AX2282" s="5">
        <v>39233</v>
      </c>
      <c r="BE2282" s="4" t="s">
        <v>13265</v>
      </c>
      <c r="BF2282" s="4" t="s">
        <v>13266</v>
      </c>
      <c r="BI2282" s="4" t="s">
        <v>96</v>
      </c>
      <c r="BM2282" s="4" t="s">
        <v>97</v>
      </c>
      <c r="BO2282" s="4" t="s">
        <v>97</v>
      </c>
      <c r="BW2282" s="4" t="s">
        <v>13267</v>
      </c>
      <c r="BY2282" s="4" t="s">
        <v>13268</v>
      </c>
      <c r="CA2282" s="6">
        <f>AX2282</f>
        <v>39233</v>
      </c>
      <c r="CB2282" s="7" t="str">
        <f>MID(BF2282,33,4)</f>
        <v>2332</v>
      </c>
    </row>
    <row r="2283" spans="1:80">
      <c r="A2283" s="12">
        <v>2333</v>
      </c>
      <c r="B2283" s="4">
        <v>3197</v>
      </c>
      <c r="C2283" s="4" t="s">
        <v>256</v>
      </c>
      <c r="E2283" s="4" t="s">
        <v>13269</v>
      </c>
      <c r="S2283" s="4" t="s">
        <v>85</v>
      </c>
      <c r="V2283" s="4" t="s">
        <v>2481</v>
      </c>
      <c r="Y2283" s="4" t="s">
        <v>281</v>
      </c>
      <c r="AD2283" s="4" t="s">
        <v>89</v>
      </c>
      <c r="AG2283" s="4" t="s">
        <v>483</v>
      </c>
      <c r="AJ2283" s="4" t="s">
        <v>91</v>
      </c>
      <c r="AO2283" s="4" t="s">
        <v>92</v>
      </c>
      <c r="AR2283" s="4">
        <v>1992</v>
      </c>
      <c r="AS2283" s="4" t="s">
        <v>13270</v>
      </c>
      <c r="AU2283" s="5">
        <v>39217</v>
      </c>
      <c r="AX2283" s="5">
        <v>39233</v>
      </c>
      <c r="BE2283" s="4" t="s">
        <v>13271</v>
      </c>
      <c r="BF2283" s="4" t="s">
        <v>13272</v>
      </c>
      <c r="BI2283" s="4" t="s">
        <v>96</v>
      </c>
      <c r="BM2283" s="4" t="s">
        <v>97</v>
      </c>
      <c r="BO2283" s="4" t="s">
        <v>97</v>
      </c>
      <c r="BW2283" s="4" t="s">
        <v>13273</v>
      </c>
      <c r="BY2283" s="4" t="s">
        <v>13274</v>
      </c>
      <c r="CA2283" s="6">
        <f>AX2283</f>
        <v>39233</v>
      </c>
      <c r="CB2283" s="7" t="str">
        <f>MID(BF2283,33,4)</f>
        <v>2333</v>
      </c>
    </row>
    <row r="2284" spans="1:80">
      <c r="A2284" s="12">
        <v>2334</v>
      </c>
      <c r="B2284" s="4">
        <v>3194</v>
      </c>
      <c r="C2284" s="4" t="s">
        <v>256</v>
      </c>
      <c r="E2284" s="4" t="s">
        <v>13275</v>
      </c>
      <c r="S2284" s="4" t="s">
        <v>85</v>
      </c>
      <c r="V2284" s="4" t="s">
        <v>6128</v>
      </c>
      <c r="Y2284" s="4" t="s">
        <v>246</v>
      </c>
      <c r="AA2284" s="4" t="s">
        <v>13276</v>
      </c>
      <c r="AD2284" s="4" t="s">
        <v>89</v>
      </c>
      <c r="AG2284" s="4" t="s">
        <v>483</v>
      </c>
      <c r="AJ2284" s="4" t="s">
        <v>129</v>
      </c>
      <c r="AO2284" s="4" t="s">
        <v>110</v>
      </c>
      <c r="AR2284" s="4">
        <v>1979</v>
      </c>
      <c r="AS2284" s="4" t="s">
        <v>13277</v>
      </c>
      <c r="AU2284" s="5">
        <v>39224</v>
      </c>
      <c r="AX2284" s="5">
        <v>39233</v>
      </c>
      <c r="BE2284" s="4" t="s">
        <v>13278</v>
      </c>
      <c r="BF2284" s="4" t="s">
        <v>13279</v>
      </c>
      <c r="BI2284" s="4" t="s">
        <v>96</v>
      </c>
      <c r="BM2284" s="4" t="s">
        <v>97</v>
      </c>
      <c r="BO2284" s="4" t="s">
        <v>97</v>
      </c>
      <c r="BW2284" s="4" t="s">
        <v>13280</v>
      </c>
      <c r="BY2284" s="4" t="s">
        <v>13281</v>
      </c>
      <c r="CA2284" s="6">
        <f>AX2284</f>
        <v>39233</v>
      </c>
      <c r="CB2284" s="7" t="str">
        <f>MID(BF2284,33,4)</f>
        <v>2334</v>
      </c>
    </row>
    <row r="2285" spans="1:80">
      <c r="A2285" s="12">
        <v>2335</v>
      </c>
      <c r="B2285" s="4">
        <v>3189</v>
      </c>
      <c r="C2285" s="4" t="s">
        <v>256</v>
      </c>
      <c r="E2285" s="4" t="s">
        <v>13282</v>
      </c>
      <c r="V2285" s="4" t="s">
        <v>6153</v>
      </c>
      <c r="AD2285" s="4" t="s">
        <v>89</v>
      </c>
      <c r="AG2285" s="4" t="s">
        <v>1735</v>
      </c>
      <c r="AJ2285" s="4" t="s">
        <v>109</v>
      </c>
      <c r="AO2285" s="4" t="s">
        <v>92</v>
      </c>
      <c r="AR2285" s="4">
        <v>6141991</v>
      </c>
      <c r="AS2285" s="4" t="s">
        <v>13283</v>
      </c>
      <c r="AU2285" s="5">
        <v>39233</v>
      </c>
      <c r="AX2285" s="5">
        <v>39233</v>
      </c>
      <c r="BE2285" s="4" t="s">
        <v>13284</v>
      </c>
      <c r="BF2285" s="4" t="s">
        <v>13285</v>
      </c>
      <c r="BM2285" s="4" t="s">
        <v>97</v>
      </c>
      <c r="BO2285" s="4" t="s">
        <v>97</v>
      </c>
      <c r="BY2285" s="4" t="s">
        <v>6822</v>
      </c>
      <c r="CA2285" s="6">
        <f>AX2285</f>
        <v>39233</v>
      </c>
      <c r="CB2285" s="7" t="str">
        <f>MID(BF2285,33,4)</f>
        <v>2335</v>
      </c>
    </row>
    <row r="2286" spans="1:80">
      <c r="A2286" s="12">
        <v>2336</v>
      </c>
      <c r="B2286" s="4">
        <v>3199</v>
      </c>
      <c r="C2286" s="4" t="s">
        <v>256</v>
      </c>
      <c r="E2286" s="4" t="s">
        <v>13286</v>
      </c>
      <c r="S2286" s="4" t="s">
        <v>246</v>
      </c>
      <c r="V2286" s="4" t="s">
        <v>739</v>
      </c>
      <c r="Y2286" s="4" t="s">
        <v>13287</v>
      </c>
      <c r="AG2286" s="4" t="s">
        <v>90</v>
      </c>
      <c r="AJ2286" s="4" t="s">
        <v>109</v>
      </c>
      <c r="AO2286" s="4" t="s">
        <v>92</v>
      </c>
      <c r="AR2286" s="4">
        <v>1952</v>
      </c>
      <c r="AS2286" s="4" t="s">
        <v>13288</v>
      </c>
      <c r="AU2286" s="5">
        <v>39177</v>
      </c>
      <c r="AX2286" s="5">
        <v>39234</v>
      </c>
      <c r="BE2286" s="4" t="s">
        <v>13289</v>
      </c>
      <c r="BF2286" s="4" t="s">
        <v>13290</v>
      </c>
      <c r="BI2286" s="4" t="s">
        <v>96</v>
      </c>
      <c r="BM2286" s="4" t="s">
        <v>97</v>
      </c>
      <c r="BO2286" s="4" t="s">
        <v>97</v>
      </c>
      <c r="BW2286" s="4" t="s">
        <v>13291</v>
      </c>
      <c r="BY2286" s="4" t="s">
        <v>13292</v>
      </c>
      <c r="CA2286" s="6">
        <f>AX2286</f>
        <v>39234</v>
      </c>
      <c r="CB2286" s="7" t="str">
        <f>MID(BF2286,33,4)</f>
        <v>2336</v>
      </c>
    </row>
    <row r="2287" spans="1:80">
      <c r="A2287" s="12">
        <v>2337</v>
      </c>
      <c r="B2287" s="4">
        <v>3200</v>
      </c>
      <c r="C2287" s="4" t="s">
        <v>256</v>
      </c>
      <c r="E2287" s="4" t="s">
        <v>13293</v>
      </c>
      <c r="V2287" s="4" t="s">
        <v>86</v>
      </c>
      <c r="AJ2287" s="4" t="s">
        <v>109</v>
      </c>
      <c r="AR2287" s="4">
        <v>1981</v>
      </c>
      <c r="AS2287" s="4" t="s">
        <v>13294</v>
      </c>
      <c r="AU2287" s="5">
        <v>39179</v>
      </c>
      <c r="AX2287" s="5">
        <v>39234</v>
      </c>
      <c r="BF2287" s="4" t="s">
        <v>13295</v>
      </c>
      <c r="BI2287" s="4" t="s">
        <v>96</v>
      </c>
      <c r="BM2287" s="4" t="s">
        <v>97</v>
      </c>
      <c r="BO2287" s="4" t="s">
        <v>97</v>
      </c>
      <c r="BW2287" s="4" t="s">
        <v>12540</v>
      </c>
      <c r="BY2287" s="4" t="s">
        <v>13296</v>
      </c>
      <c r="CA2287" s="6">
        <f>AX2287</f>
        <v>39234</v>
      </c>
      <c r="CB2287" s="7" t="str">
        <f>MID(BF2287,33,4)</f>
        <v>2337</v>
      </c>
    </row>
    <row r="2288" spans="1:80">
      <c r="A2288" s="12">
        <v>2338</v>
      </c>
      <c r="B2288" s="4">
        <v>3201</v>
      </c>
      <c r="C2288" s="4" t="s">
        <v>256</v>
      </c>
      <c r="E2288" s="4" t="s">
        <v>13297</v>
      </c>
      <c r="S2288" s="4" t="s">
        <v>13298</v>
      </c>
      <c r="V2288" s="4" t="s">
        <v>454</v>
      </c>
      <c r="Y2288" s="4" t="s">
        <v>8009</v>
      </c>
      <c r="AD2288" s="4" t="s">
        <v>1633</v>
      </c>
      <c r="AJ2288" s="4" t="s">
        <v>109</v>
      </c>
      <c r="AR2288" s="4">
        <v>1983</v>
      </c>
      <c r="AS2288" s="4" t="s">
        <v>13299</v>
      </c>
      <c r="AU2288" s="5">
        <v>39178</v>
      </c>
      <c r="AX2288" s="5">
        <v>39234</v>
      </c>
      <c r="BE2288" s="4" t="s">
        <v>13300</v>
      </c>
      <c r="BF2288" s="4" t="s">
        <v>13301</v>
      </c>
      <c r="BI2288" s="4" t="s">
        <v>96</v>
      </c>
      <c r="BM2288" s="4" t="s">
        <v>97</v>
      </c>
      <c r="BO2288" s="4" t="s">
        <v>97</v>
      </c>
      <c r="BW2288" s="4" t="s">
        <v>13302</v>
      </c>
      <c r="BY2288" s="4" t="s">
        <v>13303</v>
      </c>
      <c r="CA2288" s="6">
        <f>AX2288</f>
        <v>39234</v>
      </c>
      <c r="CB2288" s="7" t="str">
        <f>MID(BF2288,33,4)</f>
        <v>2338</v>
      </c>
    </row>
    <row r="2289" spans="1:80">
      <c r="A2289" s="12">
        <v>2339</v>
      </c>
      <c r="B2289" s="4">
        <v>3202</v>
      </c>
      <c r="C2289" s="4" t="s">
        <v>256</v>
      </c>
      <c r="E2289" s="4" t="s">
        <v>13304</v>
      </c>
      <c r="S2289" s="4" t="s">
        <v>246</v>
      </c>
      <c r="V2289" s="4" t="s">
        <v>982</v>
      </c>
      <c r="Y2289" s="4" t="s">
        <v>8596</v>
      </c>
      <c r="AD2289" s="4" t="s">
        <v>8596</v>
      </c>
      <c r="AG2289" s="4" t="s">
        <v>90</v>
      </c>
      <c r="AJ2289" s="4" t="s">
        <v>91</v>
      </c>
      <c r="AO2289" s="4" t="s">
        <v>157</v>
      </c>
      <c r="AR2289" s="4">
        <v>1973</v>
      </c>
      <c r="AS2289" s="4" t="s">
        <v>13305</v>
      </c>
      <c r="AU2289" s="5">
        <v>39178</v>
      </c>
      <c r="AX2289" s="5">
        <v>39234</v>
      </c>
      <c r="BE2289" s="4" t="s">
        <v>13306</v>
      </c>
      <c r="BF2289" s="4" t="s">
        <v>13307</v>
      </c>
      <c r="BI2289" s="4" t="s">
        <v>96</v>
      </c>
      <c r="BM2289" s="4" t="s">
        <v>97</v>
      </c>
      <c r="BO2289" s="4" t="s">
        <v>97</v>
      </c>
      <c r="BW2289" s="4" t="s">
        <v>13308</v>
      </c>
      <c r="BY2289" s="4" t="s">
        <v>13309</v>
      </c>
      <c r="CA2289" s="6">
        <f>AX2289</f>
        <v>39234</v>
      </c>
      <c r="CB2289" s="7" t="str">
        <f>MID(BF2289,33,4)</f>
        <v>2339</v>
      </c>
    </row>
    <row r="2290" spans="1:80">
      <c r="A2290" s="12">
        <v>2340</v>
      </c>
      <c r="B2290" s="4">
        <v>3203</v>
      </c>
      <c r="C2290" s="4" t="s">
        <v>256</v>
      </c>
      <c r="E2290" s="4" t="s">
        <v>13310</v>
      </c>
      <c r="S2290" s="4" t="s">
        <v>246</v>
      </c>
      <c r="V2290" s="4" t="s">
        <v>594</v>
      </c>
      <c r="Y2290" s="4" t="s">
        <v>13311</v>
      </c>
      <c r="AD2290" s="4" t="s">
        <v>894</v>
      </c>
      <c r="AG2290" s="4" t="s">
        <v>90</v>
      </c>
      <c r="AJ2290" s="4" t="s">
        <v>109</v>
      </c>
      <c r="AR2290" s="4">
        <v>1938</v>
      </c>
      <c r="AS2290" s="4" t="s">
        <v>13312</v>
      </c>
      <c r="AU2290" s="5">
        <v>39175</v>
      </c>
      <c r="AX2290" s="5">
        <v>39234</v>
      </c>
      <c r="BE2290" s="4" t="s">
        <v>13313</v>
      </c>
      <c r="BF2290" s="4" t="s">
        <v>13314</v>
      </c>
      <c r="BI2290" s="4" t="s">
        <v>96</v>
      </c>
      <c r="BM2290" s="4" t="s">
        <v>97</v>
      </c>
      <c r="BO2290" s="4" t="s">
        <v>97</v>
      </c>
      <c r="BW2290" s="4" t="s">
        <v>13315</v>
      </c>
      <c r="BY2290" s="4" t="s">
        <v>13316</v>
      </c>
      <c r="CA2290" s="6">
        <f>AX2290</f>
        <v>39234</v>
      </c>
      <c r="CB2290" s="7" t="str">
        <f>MID(BF2290,33,4)</f>
        <v>2340</v>
      </c>
    </row>
    <row r="2291" spans="1:80">
      <c r="A2291" s="12">
        <v>2341</v>
      </c>
      <c r="B2291" s="4">
        <v>3204</v>
      </c>
      <c r="C2291" s="4" t="s">
        <v>256</v>
      </c>
      <c r="E2291" s="4" t="s">
        <v>13317</v>
      </c>
      <c r="S2291" s="4" t="s">
        <v>13318</v>
      </c>
      <c r="V2291" s="4" t="s">
        <v>247</v>
      </c>
      <c r="Y2291" s="4" t="s">
        <v>13319</v>
      </c>
      <c r="AD2291" s="4" t="s">
        <v>13319</v>
      </c>
      <c r="AG2291" s="4" t="s">
        <v>455</v>
      </c>
      <c r="AJ2291" s="4" t="s">
        <v>91</v>
      </c>
      <c r="AO2291" s="4" t="s">
        <v>92</v>
      </c>
      <c r="AR2291" s="4">
        <v>1970</v>
      </c>
      <c r="AS2291" s="4" t="s">
        <v>13320</v>
      </c>
      <c r="AU2291" s="5">
        <v>39177</v>
      </c>
      <c r="AX2291" s="5">
        <v>39234</v>
      </c>
      <c r="BE2291" s="4" t="s">
        <v>13321</v>
      </c>
      <c r="BF2291" s="4" t="s">
        <v>13322</v>
      </c>
      <c r="BI2291" s="4" t="s">
        <v>96</v>
      </c>
      <c r="BM2291" s="4" t="s">
        <v>97</v>
      </c>
      <c r="BO2291" s="4" t="s">
        <v>97</v>
      </c>
      <c r="BW2291" s="4" t="s">
        <v>13323</v>
      </c>
      <c r="BY2291" s="4" t="s">
        <v>13324</v>
      </c>
      <c r="CA2291" s="6">
        <f>AX2291</f>
        <v>39234</v>
      </c>
      <c r="CB2291" s="7" t="str">
        <f>MID(BF2291,33,4)</f>
        <v>2341</v>
      </c>
    </row>
    <row r="2292" spans="1:80">
      <c r="A2292" s="12">
        <v>2342</v>
      </c>
      <c r="B2292" s="4">
        <v>3205</v>
      </c>
      <c r="C2292" s="4" t="s">
        <v>256</v>
      </c>
      <c r="E2292" s="4" t="s">
        <v>7649</v>
      </c>
      <c r="S2292" s="4" t="s">
        <v>246</v>
      </c>
      <c r="V2292" s="4" t="s">
        <v>625</v>
      </c>
      <c r="Y2292" s="4" t="s">
        <v>9421</v>
      </c>
      <c r="AD2292" s="4" t="s">
        <v>9421</v>
      </c>
      <c r="AG2292" s="4" t="s">
        <v>12804</v>
      </c>
      <c r="AJ2292" s="4" t="s">
        <v>91</v>
      </c>
      <c r="AO2292" s="4" t="s">
        <v>157</v>
      </c>
      <c r="AR2292" s="4">
        <v>1979</v>
      </c>
      <c r="AS2292" s="4" t="s">
        <v>13325</v>
      </c>
      <c r="AU2292" s="5">
        <v>39178</v>
      </c>
      <c r="AX2292" s="5">
        <v>39234</v>
      </c>
      <c r="BE2292" s="4" t="s">
        <v>13326</v>
      </c>
      <c r="BF2292" s="4" t="s">
        <v>13327</v>
      </c>
      <c r="BI2292" s="4" t="s">
        <v>96</v>
      </c>
      <c r="BM2292" s="4" t="s">
        <v>97</v>
      </c>
      <c r="BO2292" s="4" t="s">
        <v>97</v>
      </c>
      <c r="BW2292" s="4" t="s">
        <v>13328</v>
      </c>
      <c r="BY2292" s="4" t="s">
        <v>13329</v>
      </c>
      <c r="CA2292" s="6">
        <f>AX2292</f>
        <v>39234</v>
      </c>
      <c r="CB2292" s="7" t="str">
        <f>MID(BF2292,33,4)</f>
        <v>2342</v>
      </c>
    </row>
    <row r="2293" spans="1:80">
      <c r="A2293" s="12">
        <v>2343</v>
      </c>
      <c r="B2293" s="4">
        <v>3206</v>
      </c>
      <c r="C2293" s="4" t="s">
        <v>256</v>
      </c>
      <c r="E2293" s="4" t="s">
        <v>13330</v>
      </c>
      <c r="S2293" s="4" t="s">
        <v>116</v>
      </c>
      <c r="V2293" s="4" t="s">
        <v>554</v>
      </c>
      <c r="AG2293" s="4" t="s">
        <v>90</v>
      </c>
      <c r="AJ2293" s="4" t="s">
        <v>91</v>
      </c>
      <c r="AO2293" s="4" t="s">
        <v>92</v>
      </c>
      <c r="AR2293" s="4">
        <v>1962</v>
      </c>
      <c r="AS2293" s="4" t="s">
        <v>13331</v>
      </c>
      <c r="AU2293" s="5">
        <v>39178</v>
      </c>
      <c r="AX2293" s="5">
        <v>39234</v>
      </c>
      <c r="BE2293" s="4" t="s">
        <v>13332</v>
      </c>
      <c r="BF2293" s="4" t="s">
        <v>13333</v>
      </c>
      <c r="BI2293" s="4" t="s">
        <v>96</v>
      </c>
      <c r="BM2293" s="4" t="s">
        <v>97</v>
      </c>
      <c r="BO2293" s="4" t="s">
        <v>97</v>
      </c>
      <c r="BW2293" s="4" t="s">
        <v>13334</v>
      </c>
      <c r="BY2293" s="4" t="s">
        <v>13335</v>
      </c>
      <c r="CA2293" s="6">
        <f>AX2293</f>
        <v>39234</v>
      </c>
      <c r="CB2293" s="7" t="str">
        <f>MID(BF2293,33,4)</f>
        <v>2343</v>
      </c>
    </row>
    <row r="2294" spans="1:80">
      <c r="A2294" s="12">
        <v>2344</v>
      </c>
      <c r="B2294" s="4">
        <v>3207</v>
      </c>
      <c r="C2294" s="4" t="s">
        <v>256</v>
      </c>
      <c r="E2294" s="4" t="s">
        <v>13336</v>
      </c>
      <c r="P2294" s="4" t="s">
        <v>104</v>
      </c>
      <c r="S2294" s="4" t="s">
        <v>2703</v>
      </c>
      <c r="V2294" s="4" t="s">
        <v>739</v>
      </c>
      <c r="Y2294" s="4" t="s">
        <v>2004</v>
      </c>
      <c r="AG2294" s="4" t="s">
        <v>2864</v>
      </c>
      <c r="AJ2294" s="4" t="s">
        <v>109</v>
      </c>
      <c r="AO2294" s="4" t="s">
        <v>2703</v>
      </c>
      <c r="AR2294" s="4">
        <v>1961</v>
      </c>
      <c r="AS2294" s="4" t="s">
        <v>13337</v>
      </c>
      <c r="AU2294" s="5">
        <v>39178</v>
      </c>
      <c r="AX2294" s="5">
        <v>39234</v>
      </c>
      <c r="BE2294" s="4" t="s">
        <v>13338</v>
      </c>
      <c r="BF2294" s="4" t="s">
        <v>13339</v>
      </c>
      <c r="BI2294" s="4" t="s">
        <v>96</v>
      </c>
      <c r="BM2294" s="4" t="s">
        <v>97</v>
      </c>
      <c r="BO2294" s="4" t="s">
        <v>97</v>
      </c>
      <c r="BW2294" s="4" t="s">
        <v>13340</v>
      </c>
      <c r="BY2294" s="4" t="s">
        <v>13341</v>
      </c>
      <c r="CA2294" s="6">
        <f>AX2294</f>
        <v>39234</v>
      </c>
      <c r="CB2294" s="7" t="str">
        <f>MID(BF2294,33,4)</f>
        <v>2344</v>
      </c>
    </row>
    <row r="2295" spans="1:80">
      <c r="A2295" s="12">
        <v>2345</v>
      </c>
      <c r="B2295" s="4">
        <v>3208</v>
      </c>
      <c r="C2295" s="4" t="s">
        <v>256</v>
      </c>
      <c r="E2295" s="4" t="s">
        <v>975</v>
      </c>
      <c r="S2295" s="4" t="s">
        <v>644</v>
      </c>
      <c r="V2295" s="4" t="s">
        <v>594</v>
      </c>
      <c r="Y2295" s="4" t="s">
        <v>13342</v>
      </c>
      <c r="AG2295" s="4" t="s">
        <v>2864</v>
      </c>
      <c r="AJ2295" s="4" t="s">
        <v>109</v>
      </c>
      <c r="AR2295" s="4">
        <v>1972</v>
      </c>
      <c r="AS2295" s="4" t="s">
        <v>13343</v>
      </c>
      <c r="AU2295" s="5">
        <v>39178</v>
      </c>
      <c r="AX2295" s="5">
        <v>39234</v>
      </c>
      <c r="BE2295" s="4" t="s">
        <v>13344</v>
      </c>
      <c r="BF2295" s="4" t="s">
        <v>13345</v>
      </c>
      <c r="BI2295" s="4" t="s">
        <v>96</v>
      </c>
      <c r="BM2295" s="4" t="s">
        <v>97</v>
      </c>
      <c r="BO2295" s="4" t="s">
        <v>97</v>
      </c>
      <c r="BW2295" s="4" t="s">
        <v>13346</v>
      </c>
      <c r="BY2295" s="4" t="s">
        <v>13347</v>
      </c>
      <c r="CA2295" s="6">
        <f>AX2295</f>
        <v>39234</v>
      </c>
      <c r="CB2295" s="7" t="str">
        <f>MID(BF2295,33,4)</f>
        <v>2345</v>
      </c>
    </row>
    <row r="2296" spans="1:80">
      <c r="A2296" s="12">
        <v>2346</v>
      </c>
      <c r="B2296" s="4">
        <v>3209</v>
      </c>
      <c r="C2296" s="4" t="s">
        <v>256</v>
      </c>
      <c r="E2296" s="4" t="s">
        <v>13348</v>
      </c>
      <c r="V2296" s="4" t="s">
        <v>247</v>
      </c>
      <c r="AS2296" s="4" t="s">
        <v>13349</v>
      </c>
      <c r="AU2296" s="5">
        <v>39179</v>
      </c>
      <c r="AX2296" s="5">
        <v>39234</v>
      </c>
      <c r="BF2296" s="4" t="s">
        <v>13350</v>
      </c>
      <c r="BI2296" s="4" t="s">
        <v>96</v>
      </c>
      <c r="BM2296" s="4" t="s">
        <v>97</v>
      </c>
      <c r="BO2296" s="4" t="s">
        <v>97</v>
      </c>
      <c r="BW2296" s="4" t="s">
        <v>12540</v>
      </c>
      <c r="BY2296" s="4" t="s">
        <v>13348</v>
      </c>
      <c r="CA2296" s="6">
        <f>AX2296</f>
        <v>39234</v>
      </c>
      <c r="CB2296" s="7" t="str">
        <f>MID(BF2296,33,4)</f>
        <v>2346</v>
      </c>
    </row>
    <row r="2297" spans="1:80">
      <c r="A2297" s="12">
        <v>2347</v>
      </c>
      <c r="B2297" s="4">
        <v>3210</v>
      </c>
      <c r="C2297" s="4" t="s">
        <v>256</v>
      </c>
      <c r="V2297" s="4" t="s">
        <v>117</v>
      </c>
      <c r="AJ2297" s="4" t="s">
        <v>109</v>
      </c>
      <c r="AR2297" s="4">
        <v>1978</v>
      </c>
      <c r="AS2297" s="4" t="s">
        <v>13351</v>
      </c>
      <c r="AU2297" s="5">
        <v>39179</v>
      </c>
      <c r="AX2297" s="5">
        <v>39234</v>
      </c>
      <c r="BF2297" s="4" t="s">
        <v>13352</v>
      </c>
      <c r="BI2297" s="4" t="s">
        <v>96</v>
      </c>
      <c r="BM2297" s="4" t="s">
        <v>97</v>
      </c>
      <c r="BO2297" s="4" t="s">
        <v>97</v>
      </c>
      <c r="BW2297" s="4" t="s">
        <v>12540</v>
      </c>
      <c r="BY2297" s="4" t="s">
        <v>13353</v>
      </c>
      <c r="CA2297" s="6">
        <f>AX2297</f>
        <v>39234</v>
      </c>
      <c r="CB2297" s="7" t="str">
        <f>MID(BF2297,33,4)</f>
        <v>2347</v>
      </c>
    </row>
    <row r="2298" spans="1:80">
      <c r="A2298" s="12">
        <v>2348</v>
      </c>
      <c r="B2298" s="4">
        <v>3211</v>
      </c>
      <c r="C2298" s="4" t="s">
        <v>256</v>
      </c>
      <c r="E2298" s="4" t="s">
        <v>13354</v>
      </c>
      <c r="S2298" s="4" t="s">
        <v>85</v>
      </c>
      <c r="V2298" s="4" t="s">
        <v>990</v>
      </c>
      <c r="AJ2298" s="4" t="s">
        <v>109</v>
      </c>
      <c r="AR2298" s="4">
        <v>1970</v>
      </c>
      <c r="AS2298" s="4" t="s">
        <v>13355</v>
      </c>
      <c r="AU2298" s="5">
        <v>39179</v>
      </c>
      <c r="AX2298" s="5">
        <v>39234</v>
      </c>
      <c r="BE2298" s="4" t="s">
        <v>13356</v>
      </c>
      <c r="BF2298" s="4" t="s">
        <v>13357</v>
      </c>
      <c r="BI2298" s="4" t="s">
        <v>96</v>
      </c>
      <c r="BM2298" s="4" t="s">
        <v>97</v>
      </c>
      <c r="BO2298" s="4" t="s">
        <v>97</v>
      </c>
      <c r="BW2298" s="4" t="s">
        <v>13358</v>
      </c>
      <c r="BY2298" s="4" t="s">
        <v>13359</v>
      </c>
      <c r="CA2298" s="6">
        <f>AX2298</f>
        <v>39234</v>
      </c>
      <c r="CB2298" s="7" t="str">
        <f>MID(BF2298,33,4)</f>
        <v>2348</v>
      </c>
    </row>
    <row r="2299" spans="1:80">
      <c r="A2299" s="12">
        <v>2349</v>
      </c>
      <c r="B2299" s="4">
        <v>3212</v>
      </c>
      <c r="C2299" s="4" t="s">
        <v>256</v>
      </c>
      <c r="S2299" s="4" t="s">
        <v>246</v>
      </c>
      <c r="V2299" s="4" t="s">
        <v>117</v>
      </c>
      <c r="Y2299" s="4" t="s">
        <v>9087</v>
      </c>
      <c r="AG2299" s="4" t="s">
        <v>2864</v>
      </c>
      <c r="AJ2299" s="4" t="s">
        <v>91</v>
      </c>
      <c r="AO2299" s="4" t="s">
        <v>157</v>
      </c>
      <c r="AR2299" s="4">
        <v>1974</v>
      </c>
      <c r="AS2299" s="4" t="s">
        <v>13360</v>
      </c>
      <c r="AU2299" s="5">
        <v>39179</v>
      </c>
      <c r="AX2299" s="5">
        <v>39234</v>
      </c>
      <c r="BF2299" s="4" t="s">
        <v>13361</v>
      </c>
      <c r="BI2299" s="4" t="s">
        <v>96</v>
      </c>
      <c r="BM2299" s="4" t="s">
        <v>97</v>
      </c>
      <c r="BO2299" s="4" t="s">
        <v>97</v>
      </c>
      <c r="BW2299" s="4" t="s">
        <v>12540</v>
      </c>
      <c r="BY2299" s="4" t="s">
        <v>123</v>
      </c>
      <c r="CA2299" s="6">
        <f>AX2299</f>
        <v>39234</v>
      </c>
      <c r="CB2299" s="7" t="str">
        <f>MID(BF2299,33,4)</f>
        <v>2349</v>
      </c>
    </row>
    <row r="2300" spans="1:80">
      <c r="A2300" s="12">
        <v>2350</v>
      </c>
      <c r="B2300" s="4">
        <v>3213</v>
      </c>
      <c r="C2300" s="4" t="s">
        <v>256</v>
      </c>
      <c r="V2300" s="4" t="s">
        <v>739</v>
      </c>
      <c r="AJ2300" s="4" t="s">
        <v>109</v>
      </c>
      <c r="AR2300" s="4">
        <v>1964</v>
      </c>
      <c r="AS2300" s="4" t="s">
        <v>13362</v>
      </c>
      <c r="AU2300" s="5">
        <v>39179</v>
      </c>
      <c r="AX2300" s="5">
        <v>39234</v>
      </c>
      <c r="BF2300" s="4" t="s">
        <v>13363</v>
      </c>
      <c r="BI2300" s="4" t="s">
        <v>96</v>
      </c>
      <c r="BM2300" s="4" t="s">
        <v>97</v>
      </c>
      <c r="BO2300" s="4" t="s">
        <v>97</v>
      </c>
      <c r="BW2300" s="4" t="s">
        <v>12540</v>
      </c>
      <c r="BY2300" s="4" t="s">
        <v>123</v>
      </c>
      <c r="CA2300" s="6">
        <f>AX2300</f>
        <v>39234</v>
      </c>
      <c r="CB2300" s="7" t="str">
        <f>MID(BF2300,33,4)</f>
        <v>2350</v>
      </c>
    </row>
    <row r="2301" spans="1:80">
      <c r="A2301" s="12">
        <v>2351</v>
      </c>
      <c r="B2301" s="4">
        <v>3214</v>
      </c>
      <c r="C2301" s="4" t="s">
        <v>256</v>
      </c>
      <c r="S2301" s="4" t="s">
        <v>85</v>
      </c>
      <c r="V2301" s="4" t="s">
        <v>454</v>
      </c>
      <c r="Y2301" s="4" t="s">
        <v>1202</v>
      </c>
      <c r="AD2301" s="4" t="s">
        <v>1202</v>
      </c>
      <c r="AG2301" s="4" t="s">
        <v>90</v>
      </c>
      <c r="AJ2301" s="4" t="s">
        <v>91</v>
      </c>
      <c r="AO2301" s="4" t="s">
        <v>157</v>
      </c>
      <c r="AR2301" s="4">
        <v>1976</v>
      </c>
      <c r="AS2301" s="4" t="s">
        <v>13364</v>
      </c>
      <c r="AU2301" s="5">
        <v>39179</v>
      </c>
      <c r="AX2301" s="5">
        <v>39234</v>
      </c>
      <c r="BF2301" s="4" t="s">
        <v>13365</v>
      </c>
      <c r="BI2301" s="4" t="s">
        <v>96</v>
      </c>
      <c r="BM2301" s="4" t="s">
        <v>97</v>
      </c>
      <c r="BO2301" s="4" t="s">
        <v>97</v>
      </c>
      <c r="BW2301" s="4" t="s">
        <v>13366</v>
      </c>
      <c r="BY2301" s="4" t="s">
        <v>13367</v>
      </c>
      <c r="CA2301" s="6">
        <f>AX2301</f>
        <v>39234</v>
      </c>
      <c r="CB2301" s="7" t="str">
        <f>MID(BF2301,33,4)</f>
        <v>2351</v>
      </c>
    </row>
    <row r="2302" spans="1:80">
      <c r="A2302" s="12">
        <v>2352</v>
      </c>
      <c r="B2302" s="4">
        <v>3215</v>
      </c>
      <c r="C2302" s="4" t="s">
        <v>256</v>
      </c>
      <c r="S2302" s="4" t="s">
        <v>85</v>
      </c>
      <c r="V2302" s="4" t="s">
        <v>117</v>
      </c>
      <c r="Y2302" s="4" t="s">
        <v>888</v>
      </c>
      <c r="AD2302" s="4" t="s">
        <v>888</v>
      </c>
      <c r="AG2302" s="4" t="s">
        <v>483</v>
      </c>
      <c r="AJ2302" s="4" t="s">
        <v>109</v>
      </c>
      <c r="AO2302" s="4" t="s">
        <v>13368</v>
      </c>
      <c r="AR2302" s="4">
        <v>1958</v>
      </c>
      <c r="AS2302" s="4" t="s">
        <v>13369</v>
      </c>
      <c r="AU2302" s="5">
        <v>39148</v>
      </c>
      <c r="AX2302" s="5">
        <v>39234</v>
      </c>
      <c r="BE2302" s="4" t="s">
        <v>13370</v>
      </c>
      <c r="BF2302" s="4" t="s">
        <v>13371</v>
      </c>
      <c r="BI2302" s="4" t="s">
        <v>96</v>
      </c>
      <c r="BM2302" s="4" t="s">
        <v>97</v>
      </c>
      <c r="BO2302" s="4" t="s">
        <v>97</v>
      </c>
      <c r="BW2302" s="4" t="s">
        <v>13372</v>
      </c>
      <c r="BY2302" s="4" t="s">
        <v>13373</v>
      </c>
      <c r="CA2302" s="6">
        <f>AX2302</f>
        <v>39234</v>
      </c>
      <c r="CB2302" s="7" t="str">
        <f>MID(BF2302,33,4)</f>
        <v>2352</v>
      </c>
    </row>
    <row r="2303" spans="1:80">
      <c r="A2303" s="12">
        <v>2353</v>
      </c>
      <c r="B2303" s="4">
        <v>3216</v>
      </c>
      <c r="C2303" s="4" t="s">
        <v>256</v>
      </c>
      <c r="E2303" s="4" t="s">
        <v>13374</v>
      </c>
      <c r="S2303" s="4" t="s">
        <v>85</v>
      </c>
      <c r="V2303" s="4" t="s">
        <v>454</v>
      </c>
      <c r="Y2303" s="4" t="s">
        <v>4266</v>
      </c>
      <c r="AD2303" s="4" t="s">
        <v>4266</v>
      </c>
      <c r="AG2303" s="4" t="s">
        <v>90</v>
      </c>
      <c r="AJ2303" s="4" t="s">
        <v>109</v>
      </c>
      <c r="AO2303" s="4" t="s">
        <v>92</v>
      </c>
      <c r="AR2303" s="4">
        <v>1983</v>
      </c>
      <c r="AS2303" s="4" t="s">
        <v>13375</v>
      </c>
      <c r="AU2303" s="5">
        <v>39179</v>
      </c>
      <c r="AX2303" s="5">
        <v>39234</v>
      </c>
      <c r="BE2303" s="4" t="s">
        <v>13376</v>
      </c>
      <c r="BF2303" s="4" t="s">
        <v>13377</v>
      </c>
      <c r="BI2303" s="4" t="s">
        <v>96</v>
      </c>
      <c r="BM2303" s="4" t="s">
        <v>97</v>
      </c>
      <c r="BO2303" s="4" t="s">
        <v>97</v>
      </c>
      <c r="BW2303" s="4" t="s">
        <v>13378</v>
      </c>
      <c r="BY2303" s="4" t="s">
        <v>13379</v>
      </c>
      <c r="CA2303" s="6">
        <f>AX2303</f>
        <v>39234</v>
      </c>
      <c r="CB2303" s="7" t="str">
        <f>MID(BF2303,33,4)</f>
        <v>2353</v>
      </c>
    </row>
    <row r="2304" spans="1:80">
      <c r="A2304" s="12">
        <v>2354</v>
      </c>
      <c r="B2304" s="4">
        <v>3217</v>
      </c>
      <c r="C2304" s="4" t="s">
        <v>256</v>
      </c>
      <c r="E2304" s="4" t="s">
        <v>13380</v>
      </c>
      <c r="S2304" s="4" t="s">
        <v>85</v>
      </c>
      <c r="V2304" s="4" t="s">
        <v>13381</v>
      </c>
      <c r="Y2304" s="4" t="s">
        <v>13382</v>
      </c>
      <c r="AD2304" s="4" t="s">
        <v>13383</v>
      </c>
      <c r="AG2304" s="4" t="s">
        <v>13384</v>
      </c>
      <c r="AJ2304" s="4" t="s">
        <v>109</v>
      </c>
      <c r="AO2304" s="4" t="s">
        <v>110</v>
      </c>
      <c r="AR2304" s="4">
        <v>1973</v>
      </c>
      <c r="AS2304" s="4" t="s">
        <v>13385</v>
      </c>
      <c r="AU2304" s="5">
        <v>39178</v>
      </c>
      <c r="AX2304" s="5">
        <v>39234</v>
      </c>
      <c r="BE2304" s="4" t="s">
        <v>13386</v>
      </c>
      <c r="BF2304" s="4" t="s">
        <v>13387</v>
      </c>
      <c r="BI2304" s="4" t="s">
        <v>96</v>
      </c>
      <c r="BM2304" s="4" t="s">
        <v>97</v>
      </c>
      <c r="BO2304" s="4" t="s">
        <v>97</v>
      </c>
      <c r="BW2304" s="4" t="s">
        <v>13388</v>
      </c>
      <c r="BY2304" s="4" t="s">
        <v>13389</v>
      </c>
      <c r="CA2304" s="6">
        <f>AX2304</f>
        <v>39234</v>
      </c>
      <c r="CB2304" s="7" t="str">
        <f>MID(BF2304,33,4)</f>
        <v>2354</v>
      </c>
    </row>
    <row r="2305" spans="1:80">
      <c r="A2305" s="12">
        <v>2355</v>
      </c>
      <c r="B2305" s="4">
        <v>3218</v>
      </c>
      <c r="C2305" s="4" t="s">
        <v>256</v>
      </c>
      <c r="E2305" s="4" t="s">
        <v>8048</v>
      </c>
      <c r="S2305" s="4" t="s">
        <v>85</v>
      </c>
      <c r="V2305" s="4" t="s">
        <v>13390</v>
      </c>
      <c r="AG2305" s="4" t="s">
        <v>483</v>
      </c>
      <c r="AJ2305" s="4" t="s">
        <v>109</v>
      </c>
      <c r="AR2305" s="4">
        <v>1951</v>
      </c>
      <c r="AS2305" s="4" t="s">
        <v>13391</v>
      </c>
      <c r="AU2305" s="5">
        <v>35526</v>
      </c>
      <c r="AX2305" s="5">
        <v>39234</v>
      </c>
      <c r="BE2305" s="4" t="s">
        <v>13392</v>
      </c>
      <c r="BF2305" s="4" t="s">
        <v>13393</v>
      </c>
      <c r="BI2305" s="4" t="s">
        <v>96</v>
      </c>
      <c r="BM2305" s="4" t="s">
        <v>97</v>
      </c>
      <c r="BO2305" s="4" t="s">
        <v>97</v>
      </c>
      <c r="BW2305" s="4" t="s">
        <v>13394</v>
      </c>
      <c r="BY2305" s="4" t="s">
        <v>13395</v>
      </c>
      <c r="CA2305" s="6">
        <f>AX2305</f>
        <v>39234</v>
      </c>
      <c r="CB2305" s="7" t="str">
        <f>MID(BF2305,33,4)</f>
        <v>2355</v>
      </c>
    </row>
    <row r="2306" spans="1:80">
      <c r="A2306" s="12">
        <v>2356</v>
      </c>
      <c r="B2306" s="4">
        <v>3219</v>
      </c>
      <c r="C2306" s="4" t="s">
        <v>256</v>
      </c>
      <c r="E2306" s="4" t="s">
        <v>13396</v>
      </c>
      <c r="V2306" s="4" t="s">
        <v>413</v>
      </c>
      <c r="AJ2306" s="4" t="s">
        <v>109</v>
      </c>
      <c r="AR2306" s="4">
        <v>1938</v>
      </c>
      <c r="AS2306" s="4" t="s">
        <v>13397</v>
      </c>
      <c r="AU2306" s="5">
        <v>39179</v>
      </c>
      <c r="AX2306" s="5">
        <v>39234</v>
      </c>
      <c r="BF2306" s="4" t="s">
        <v>13398</v>
      </c>
      <c r="BI2306" s="4" t="s">
        <v>96</v>
      </c>
      <c r="BM2306" s="4" t="s">
        <v>97</v>
      </c>
      <c r="BO2306" s="4" t="s">
        <v>97</v>
      </c>
      <c r="BW2306" s="4" t="s">
        <v>12540</v>
      </c>
      <c r="BY2306" s="4" t="s">
        <v>13399</v>
      </c>
      <c r="CA2306" s="6">
        <f>AX2306</f>
        <v>39234</v>
      </c>
      <c r="CB2306" s="7" t="str">
        <f>MID(BF2306,33,4)</f>
        <v>2356</v>
      </c>
    </row>
    <row r="2307" spans="1:80">
      <c r="A2307" s="12">
        <v>2357</v>
      </c>
      <c r="B2307" s="4">
        <v>3220</v>
      </c>
      <c r="C2307" s="4" t="s">
        <v>256</v>
      </c>
      <c r="E2307" s="4" t="s">
        <v>13400</v>
      </c>
      <c r="S2307" s="4" t="s">
        <v>3707</v>
      </c>
      <c r="V2307" s="4" t="s">
        <v>413</v>
      </c>
      <c r="Y2307" s="4" t="s">
        <v>89</v>
      </c>
      <c r="AD2307" s="4" t="s">
        <v>89</v>
      </c>
      <c r="AG2307" s="4" t="s">
        <v>118</v>
      </c>
      <c r="AJ2307" s="4" t="s">
        <v>109</v>
      </c>
      <c r="AR2307" s="4">
        <v>1944</v>
      </c>
      <c r="AS2307" s="4" t="s">
        <v>13401</v>
      </c>
      <c r="AU2307" s="4">
        <v>2011</v>
      </c>
      <c r="AX2307" s="5">
        <v>39234</v>
      </c>
      <c r="BE2307" s="4" t="s">
        <v>13402</v>
      </c>
      <c r="BF2307" s="4" t="s">
        <v>13403</v>
      </c>
      <c r="BI2307" s="4" t="s">
        <v>96</v>
      </c>
      <c r="BM2307" s="4" t="s">
        <v>97</v>
      </c>
      <c r="BO2307" s="4" t="s">
        <v>97</v>
      </c>
      <c r="BW2307" s="4" t="s">
        <v>13404</v>
      </c>
      <c r="BY2307" s="4" t="s">
        <v>13405</v>
      </c>
      <c r="CA2307" s="6">
        <f>AX2307</f>
        <v>39234</v>
      </c>
      <c r="CB2307" s="7" t="str">
        <f>MID(BF2307,33,4)</f>
        <v>2357</v>
      </c>
    </row>
    <row r="2308" spans="1:80">
      <c r="A2308" s="12">
        <v>2358</v>
      </c>
      <c r="B2308" s="4">
        <v>3221</v>
      </c>
      <c r="C2308" s="4" t="s">
        <v>256</v>
      </c>
      <c r="E2308" s="4" t="s">
        <v>13406</v>
      </c>
      <c r="S2308" s="4" t="s">
        <v>246</v>
      </c>
      <c r="V2308" s="4" t="s">
        <v>739</v>
      </c>
      <c r="AR2308" s="4">
        <v>1968</v>
      </c>
      <c r="AS2308" s="4" t="s">
        <v>13407</v>
      </c>
      <c r="AU2308" s="5">
        <v>35527</v>
      </c>
      <c r="AX2308" s="5">
        <v>39234</v>
      </c>
      <c r="BE2308" s="4" t="s">
        <v>13408</v>
      </c>
      <c r="BF2308" s="4" t="s">
        <v>13409</v>
      </c>
      <c r="BI2308" s="4" t="s">
        <v>96</v>
      </c>
      <c r="BM2308" s="4" t="s">
        <v>97</v>
      </c>
      <c r="BO2308" s="4" t="s">
        <v>97</v>
      </c>
      <c r="BW2308" s="4" t="s">
        <v>13410</v>
      </c>
      <c r="BY2308" s="4" t="s">
        <v>13411</v>
      </c>
      <c r="CA2308" s="6">
        <f>AX2308</f>
        <v>39234</v>
      </c>
      <c r="CB2308" s="7" t="str">
        <f>MID(BF2308,33,4)</f>
        <v>2358</v>
      </c>
    </row>
    <row r="2309" spans="1:80">
      <c r="A2309" s="12">
        <v>2359</v>
      </c>
      <c r="B2309" s="4">
        <v>3222</v>
      </c>
      <c r="C2309" s="4" t="s">
        <v>256</v>
      </c>
      <c r="S2309" s="4" t="s">
        <v>250</v>
      </c>
      <c r="V2309" s="4" t="s">
        <v>454</v>
      </c>
      <c r="AJ2309" s="4" t="s">
        <v>91</v>
      </c>
      <c r="AR2309" s="4">
        <v>1970</v>
      </c>
      <c r="AS2309" s="4" t="s">
        <v>13412</v>
      </c>
      <c r="AU2309" s="5">
        <v>39179</v>
      </c>
      <c r="AX2309" s="5">
        <v>39234</v>
      </c>
      <c r="BE2309" s="4" t="s">
        <v>13413</v>
      </c>
      <c r="BF2309" s="4" t="s">
        <v>13414</v>
      </c>
      <c r="BI2309" s="4" t="s">
        <v>96</v>
      </c>
      <c r="BM2309" s="4" t="s">
        <v>97</v>
      </c>
      <c r="BO2309" s="4" t="s">
        <v>97</v>
      </c>
      <c r="BW2309" s="4" t="s">
        <v>12540</v>
      </c>
      <c r="BY2309" s="4" t="s">
        <v>13415</v>
      </c>
      <c r="CA2309" s="6">
        <f>AX2309</f>
        <v>39234</v>
      </c>
      <c r="CB2309" s="7" t="str">
        <f>MID(BF2309,33,4)</f>
        <v>2359</v>
      </c>
    </row>
    <row r="2310" spans="1:80">
      <c r="A2310" s="12">
        <v>2360</v>
      </c>
      <c r="B2310" s="4">
        <v>3223</v>
      </c>
      <c r="C2310" s="4" t="s">
        <v>256</v>
      </c>
      <c r="E2310" s="4" t="s">
        <v>13416</v>
      </c>
      <c r="S2310" s="4" t="s">
        <v>403</v>
      </c>
      <c r="V2310" s="4" t="s">
        <v>739</v>
      </c>
      <c r="AJ2310" s="4" t="s">
        <v>109</v>
      </c>
      <c r="AR2310" s="4">
        <v>1968</v>
      </c>
      <c r="AS2310" s="4" t="s">
        <v>13417</v>
      </c>
      <c r="AU2310" s="5">
        <v>39179</v>
      </c>
      <c r="AX2310" s="5">
        <v>39234</v>
      </c>
      <c r="BE2310" s="4" t="s">
        <v>13418</v>
      </c>
      <c r="BF2310" s="4" t="s">
        <v>13419</v>
      </c>
      <c r="BI2310" s="4" t="s">
        <v>96</v>
      </c>
      <c r="BM2310" s="4" t="s">
        <v>97</v>
      </c>
      <c r="BO2310" s="4" t="s">
        <v>97</v>
      </c>
      <c r="BW2310" s="4" t="s">
        <v>13420</v>
      </c>
      <c r="BY2310" s="4" t="s">
        <v>13421</v>
      </c>
      <c r="CA2310" s="6">
        <f>AX2310</f>
        <v>39234</v>
      </c>
      <c r="CB2310" s="7" t="str">
        <f>MID(BF2310,33,4)</f>
        <v>2360</v>
      </c>
    </row>
    <row r="2311" spans="1:80">
      <c r="A2311" s="12">
        <v>2361</v>
      </c>
      <c r="B2311" s="4">
        <v>3224</v>
      </c>
      <c r="C2311" s="4" t="s">
        <v>256</v>
      </c>
      <c r="E2311" s="4" t="s">
        <v>13422</v>
      </c>
      <c r="S2311" s="4" t="s">
        <v>116</v>
      </c>
      <c r="V2311" s="4" t="s">
        <v>758</v>
      </c>
      <c r="Y2311" s="4" t="s">
        <v>10851</v>
      </c>
      <c r="AG2311" s="4" t="s">
        <v>90</v>
      </c>
      <c r="AJ2311" s="4" t="s">
        <v>109</v>
      </c>
      <c r="AO2311" s="4" t="s">
        <v>92</v>
      </c>
      <c r="AR2311" s="4">
        <v>1944</v>
      </c>
      <c r="AS2311" s="4" t="s">
        <v>13423</v>
      </c>
      <c r="AU2311" s="5">
        <v>39179</v>
      </c>
      <c r="AX2311" s="5">
        <v>39235</v>
      </c>
      <c r="BE2311" s="4" t="s">
        <v>13424</v>
      </c>
      <c r="BF2311" s="4" t="s">
        <v>13425</v>
      </c>
      <c r="BI2311" s="4" t="s">
        <v>96</v>
      </c>
      <c r="BM2311" s="4" t="s">
        <v>97</v>
      </c>
      <c r="BO2311" s="4" t="s">
        <v>97</v>
      </c>
      <c r="BW2311" s="4" t="s">
        <v>13426</v>
      </c>
      <c r="BY2311" s="4" t="s">
        <v>13427</v>
      </c>
      <c r="CA2311" s="6">
        <f>AX2311</f>
        <v>39235</v>
      </c>
      <c r="CB2311" s="7" t="str">
        <f>MID(BF2311,33,4)</f>
        <v>2361</v>
      </c>
    </row>
    <row r="2312" spans="1:80">
      <c r="A2312" s="12">
        <v>2362</v>
      </c>
      <c r="B2312" s="4">
        <v>3225</v>
      </c>
      <c r="C2312" s="4" t="s">
        <v>256</v>
      </c>
      <c r="E2312" s="4" t="s">
        <v>13428</v>
      </c>
      <c r="S2312" s="4" t="s">
        <v>85</v>
      </c>
      <c r="V2312" s="4" t="s">
        <v>454</v>
      </c>
      <c r="Y2312" s="4" t="s">
        <v>87</v>
      </c>
      <c r="AA2312" s="4" t="s">
        <v>13429</v>
      </c>
      <c r="AD2312" s="4" t="s">
        <v>89</v>
      </c>
      <c r="AG2312" s="4" t="s">
        <v>118</v>
      </c>
      <c r="AJ2312" s="4" t="s">
        <v>91</v>
      </c>
      <c r="AO2312" s="4" t="s">
        <v>157</v>
      </c>
      <c r="AR2312" s="4">
        <v>1984</v>
      </c>
      <c r="AS2312" s="4" t="s">
        <v>13430</v>
      </c>
      <c r="AU2312" s="5">
        <v>39234</v>
      </c>
      <c r="AX2312" s="5">
        <v>39235</v>
      </c>
      <c r="BF2312" s="4" t="s">
        <v>13431</v>
      </c>
      <c r="BI2312" s="4" t="s">
        <v>96</v>
      </c>
      <c r="BM2312" s="4" t="s">
        <v>97</v>
      </c>
      <c r="BO2312" s="4" t="s">
        <v>97</v>
      </c>
      <c r="BW2312" s="4" t="s">
        <v>13432</v>
      </c>
      <c r="BY2312" s="4" t="s">
        <v>13433</v>
      </c>
      <c r="CA2312" s="6">
        <f>AX2312</f>
        <v>39235</v>
      </c>
      <c r="CB2312" s="7" t="str">
        <f>MID(BF2312,33,4)</f>
        <v>2362</v>
      </c>
    </row>
    <row r="2313" spans="1:80">
      <c r="A2313" s="12">
        <v>2363</v>
      </c>
      <c r="B2313" s="4">
        <v>3227</v>
      </c>
      <c r="C2313" s="4" t="s">
        <v>256</v>
      </c>
      <c r="E2313" s="4" t="s">
        <v>13434</v>
      </c>
      <c r="J2313" s="4" t="s">
        <v>13435</v>
      </c>
      <c r="Y2313" s="4" t="s">
        <v>414</v>
      </c>
      <c r="AD2313" s="4" t="s">
        <v>1811</v>
      </c>
      <c r="AG2313" s="4" t="s">
        <v>90</v>
      </c>
      <c r="AJ2313" s="4" t="s">
        <v>109</v>
      </c>
      <c r="AO2313" s="4" t="s">
        <v>2530</v>
      </c>
      <c r="AR2313" s="4">
        <v>1977</v>
      </c>
      <c r="AS2313" s="4" t="s">
        <v>13436</v>
      </c>
      <c r="AU2313" s="5">
        <v>39234</v>
      </c>
      <c r="AX2313" s="5">
        <v>39235</v>
      </c>
      <c r="BE2313" s="4" t="s">
        <v>13437</v>
      </c>
      <c r="BF2313" s="4" t="s">
        <v>13438</v>
      </c>
      <c r="BI2313" s="4" t="s">
        <v>96</v>
      </c>
      <c r="BM2313" s="4" t="s">
        <v>97</v>
      </c>
      <c r="BO2313" s="4" t="s">
        <v>97</v>
      </c>
      <c r="BY2313" s="4" t="s">
        <v>13439</v>
      </c>
      <c r="CA2313" s="6">
        <f>AX2313</f>
        <v>39235</v>
      </c>
      <c r="CB2313" s="7" t="str">
        <f>MID(BF2313,33,4)</f>
        <v>2363</v>
      </c>
    </row>
    <row r="2314" spans="1:80">
      <c r="A2314" s="12">
        <v>2364</v>
      </c>
      <c r="B2314" s="4">
        <v>3228</v>
      </c>
      <c r="C2314" s="4" t="s">
        <v>256</v>
      </c>
      <c r="E2314" s="4" t="s">
        <v>13435</v>
      </c>
      <c r="J2314" s="4" t="s">
        <v>13434</v>
      </c>
      <c r="S2314" s="4" t="s">
        <v>13440</v>
      </c>
      <c r="Y2314" s="4" t="s">
        <v>4232</v>
      </c>
      <c r="AD2314" s="4" t="s">
        <v>357</v>
      </c>
      <c r="AG2314" s="4" t="s">
        <v>90</v>
      </c>
      <c r="AJ2314" s="4" t="s">
        <v>109</v>
      </c>
      <c r="AO2314" s="4" t="s">
        <v>92</v>
      </c>
      <c r="AR2314" s="4">
        <v>1982</v>
      </c>
      <c r="AS2314" s="4" t="s">
        <v>13441</v>
      </c>
      <c r="AU2314" s="5">
        <v>39234</v>
      </c>
      <c r="AX2314" s="5">
        <v>39235</v>
      </c>
      <c r="BE2314" s="5" t="s">
        <v>13442</v>
      </c>
      <c r="BF2314" s="4" t="s">
        <v>13443</v>
      </c>
      <c r="BI2314" s="4" t="s">
        <v>96</v>
      </c>
      <c r="BM2314" s="4" t="s">
        <v>97</v>
      </c>
      <c r="BO2314" s="4" t="s">
        <v>97</v>
      </c>
      <c r="BW2314" s="4" t="s">
        <v>13444</v>
      </c>
      <c r="BY2314" s="4" t="s">
        <v>13445</v>
      </c>
      <c r="CA2314" s="6">
        <f>AX2314</f>
        <v>39235</v>
      </c>
      <c r="CB2314" s="7" t="str">
        <f>MID(BF2314,33,4)</f>
        <v>2364</v>
      </c>
    </row>
    <row r="2315" spans="1:80">
      <c r="A2315" s="12">
        <v>2365</v>
      </c>
      <c r="B2315" s="4">
        <v>3231</v>
      </c>
      <c r="C2315" s="4" t="s">
        <v>256</v>
      </c>
      <c r="E2315" s="4" t="s">
        <v>13406</v>
      </c>
      <c r="V2315" s="4" t="s">
        <v>625</v>
      </c>
      <c r="AJ2315" s="4" t="s">
        <v>91</v>
      </c>
      <c r="AO2315" s="4" t="s">
        <v>92</v>
      </c>
      <c r="AS2315" s="4" t="s">
        <v>13446</v>
      </c>
      <c r="AU2315" s="5">
        <v>39234</v>
      </c>
      <c r="AX2315" s="5">
        <v>39235</v>
      </c>
      <c r="BF2315" s="4" t="s">
        <v>13447</v>
      </c>
      <c r="BM2315" s="4" t="s">
        <v>97</v>
      </c>
      <c r="BO2315" s="4" t="s">
        <v>97</v>
      </c>
      <c r="BW2315" s="4" t="s">
        <v>13448</v>
      </c>
      <c r="BY2315" s="4" t="s">
        <v>13449</v>
      </c>
      <c r="CA2315" s="6">
        <f>AX2315</f>
        <v>39235</v>
      </c>
      <c r="CB2315" s="7" t="str">
        <f>MID(BF2315,33,4)</f>
        <v>2365</v>
      </c>
    </row>
    <row r="2316" spans="1:80">
      <c r="A2316" s="12">
        <v>2366</v>
      </c>
      <c r="B2316" s="4">
        <v>3233</v>
      </c>
      <c r="C2316" s="4" t="s">
        <v>256</v>
      </c>
      <c r="E2316" s="4" t="s">
        <v>13450</v>
      </c>
      <c r="Y2316" s="4" t="s">
        <v>13451</v>
      </c>
      <c r="AA2316" s="4" t="s">
        <v>13452</v>
      </c>
      <c r="AJ2316" s="4" t="s">
        <v>109</v>
      </c>
      <c r="AO2316" s="4" t="s">
        <v>13453</v>
      </c>
      <c r="AR2316" s="4">
        <v>1968</v>
      </c>
      <c r="AS2316" s="4" t="s">
        <v>13454</v>
      </c>
      <c r="AU2316" s="5">
        <v>39234</v>
      </c>
      <c r="AX2316" s="5">
        <v>39235</v>
      </c>
      <c r="BE2316" s="4" t="s">
        <v>13455</v>
      </c>
      <c r="BF2316" s="4" t="s">
        <v>13456</v>
      </c>
      <c r="BI2316" s="4" t="s">
        <v>13457</v>
      </c>
      <c r="BM2316" s="4" t="s">
        <v>97</v>
      </c>
      <c r="BO2316" s="4" t="s">
        <v>97</v>
      </c>
      <c r="BW2316" s="4" t="s">
        <v>13458</v>
      </c>
      <c r="BY2316" s="4" t="s">
        <v>13459</v>
      </c>
      <c r="CA2316" s="6">
        <f>AX2316</f>
        <v>39235</v>
      </c>
      <c r="CB2316" s="7" t="str">
        <f>MID(BF2316,33,4)</f>
        <v>2366</v>
      </c>
    </row>
    <row r="2317" spans="1:80">
      <c r="A2317" s="12">
        <v>2367</v>
      </c>
      <c r="B2317" s="4">
        <v>3234</v>
      </c>
      <c r="C2317" s="4" t="s">
        <v>256</v>
      </c>
      <c r="E2317" s="4" t="s">
        <v>13460</v>
      </c>
      <c r="V2317" s="4" t="s">
        <v>594</v>
      </c>
      <c r="AG2317" s="4" t="s">
        <v>90</v>
      </c>
      <c r="AJ2317" s="4" t="s">
        <v>91</v>
      </c>
      <c r="AS2317" s="4" t="s">
        <v>13461</v>
      </c>
      <c r="AU2317" s="5">
        <v>39234</v>
      </c>
      <c r="AX2317" s="5">
        <v>39235</v>
      </c>
      <c r="BE2317" s="4" t="s">
        <v>13462</v>
      </c>
      <c r="BF2317" s="4" t="s">
        <v>13463</v>
      </c>
      <c r="BI2317" s="4" t="s">
        <v>96</v>
      </c>
      <c r="BM2317" s="4" t="s">
        <v>97</v>
      </c>
      <c r="BO2317" s="4" t="s">
        <v>97</v>
      </c>
      <c r="BW2317" s="4" t="s">
        <v>13464</v>
      </c>
      <c r="BY2317" s="4" t="s">
        <v>13465</v>
      </c>
      <c r="CA2317" s="6">
        <f>AX2317</f>
        <v>39235</v>
      </c>
      <c r="CB2317" s="7" t="str">
        <f>MID(BF2317,33,4)</f>
        <v>2367</v>
      </c>
    </row>
    <row r="2318" spans="1:80">
      <c r="A2318" s="12">
        <v>2368</v>
      </c>
      <c r="B2318" s="4">
        <v>3235</v>
      </c>
      <c r="C2318" s="4" t="s">
        <v>256</v>
      </c>
      <c r="E2318" s="4" t="s">
        <v>3432</v>
      </c>
      <c r="S2318" s="4" t="s">
        <v>116</v>
      </c>
      <c r="V2318" s="4" t="s">
        <v>554</v>
      </c>
      <c r="AJ2318" s="4" t="s">
        <v>129</v>
      </c>
      <c r="AR2318" s="4">
        <v>1958</v>
      </c>
      <c r="AS2318" s="4" t="s">
        <v>13466</v>
      </c>
      <c r="AU2318" s="5">
        <v>39234</v>
      </c>
      <c r="AX2318" s="5">
        <v>39235</v>
      </c>
      <c r="BE2318" s="4" t="s">
        <v>13467</v>
      </c>
      <c r="BF2318" s="4" t="s">
        <v>13468</v>
      </c>
      <c r="BI2318" s="4" t="s">
        <v>96</v>
      </c>
      <c r="BM2318" s="4" t="s">
        <v>97</v>
      </c>
      <c r="BO2318" s="4" t="s">
        <v>97</v>
      </c>
      <c r="BW2318" s="4" t="s">
        <v>13469</v>
      </c>
      <c r="BY2318" s="4" t="s">
        <v>1898</v>
      </c>
      <c r="CA2318" s="6">
        <f>AX2318</f>
        <v>39235</v>
      </c>
      <c r="CB2318" s="7" t="str">
        <f>MID(BF2318,33,4)</f>
        <v>2368</v>
      </c>
    </row>
    <row r="2319" spans="1:80">
      <c r="A2319" s="12">
        <v>2369</v>
      </c>
      <c r="B2319" s="4">
        <v>3236</v>
      </c>
      <c r="C2319" s="4" t="s">
        <v>256</v>
      </c>
      <c r="E2319" s="4" t="s">
        <v>13470</v>
      </c>
      <c r="V2319" s="4" t="s">
        <v>6734</v>
      </c>
      <c r="AS2319" s="4" t="s">
        <v>13471</v>
      </c>
      <c r="AU2319" s="5">
        <v>39234</v>
      </c>
      <c r="AX2319" s="5">
        <v>39235</v>
      </c>
      <c r="BE2319" s="4" t="s">
        <v>13472</v>
      </c>
      <c r="BF2319" s="4" t="s">
        <v>13473</v>
      </c>
      <c r="BM2319" s="4" t="s">
        <v>97</v>
      </c>
      <c r="BO2319" s="4" t="s">
        <v>97</v>
      </c>
      <c r="BW2319" s="4" t="s">
        <v>13474</v>
      </c>
      <c r="BY2319" s="4" t="s">
        <v>13475</v>
      </c>
      <c r="CA2319" s="6">
        <f>AX2319</f>
        <v>39235</v>
      </c>
      <c r="CB2319" s="7" t="str">
        <f>MID(BF2319,33,4)</f>
        <v>2369</v>
      </c>
    </row>
    <row r="2320" spans="1:80">
      <c r="A2320" s="12">
        <v>2370</v>
      </c>
      <c r="B2320" s="4">
        <v>3230</v>
      </c>
      <c r="C2320" s="4" t="s">
        <v>256</v>
      </c>
      <c r="E2320" s="4" t="s">
        <v>13476</v>
      </c>
      <c r="Y2320" s="4" t="s">
        <v>1768</v>
      </c>
      <c r="AD2320" s="4" t="s">
        <v>1583</v>
      </c>
      <c r="AJ2320" s="4" t="s">
        <v>119</v>
      </c>
      <c r="AR2320" s="4">
        <v>1980</v>
      </c>
      <c r="AS2320" s="4" t="s">
        <v>13477</v>
      </c>
      <c r="AU2320" s="5">
        <v>39234</v>
      </c>
      <c r="AX2320" s="5">
        <v>39235</v>
      </c>
      <c r="BE2320" s="4" t="s">
        <v>13478</v>
      </c>
      <c r="BF2320" s="4" t="s">
        <v>13479</v>
      </c>
      <c r="BM2320" s="4" t="s">
        <v>97</v>
      </c>
      <c r="BO2320" s="4" t="s">
        <v>97</v>
      </c>
      <c r="BW2320" s="4" t="s">
        <v>13480</v>
      </c>
      <c r="BY2320" s="4" t="s">
        <v>13481</v>
      </c>
      <c r="CA2320" s="6">
        <f>AX2320</f>
        <v>39235</v>
      </c>
      <c r="CB2320" s="7" t="str">
        <f>MID(BF2320,33,4)</f>
        <v>2370</v>
      </c>
    </row>
    <row r="2321" spans="1:80">
      <c r="A2321" s="12">
        <v>2371</v>
      </c>
      <c r="B2321" s="4">
        <v>3237</v>
      </c>
      <c r="C2321" s="4" t="s">
        <v>256</v>
      </c>
      <c r="E2321" s="4" t="s">
        <v>13482</v>
      </c>
      <c r="S2321" s="4" t="s">
        <v>85</v>
      </c>
      <c r="AS2321" s="4" t="s">
        <v>13483</v>
      </c>
      <c r="AU2321" s="5">
        <v>39235</v>
      </c>
      <c r="AX2321" s="5">
        <v>39235</v>
      </c>
      <c r="BE2321" s="4" t="s">
        <v>13484</v>
      </c>
      <c r="BF2321" s="4" t="s">
        <v>13485</v>
      </c>
      <c r="BI2321" s="4" t="s">
        <v>96</v>
      </c>
      <c r="BM2321" s="4" t="s">
        <v>97</v>
      </c>
      <c r="BO2321" s="4" t="s">
        <v>97</v>
      </c>
      <c r="BW2321" s="4" t="s">
        <v>13486</v>
      </c>
      <c r="BY2321" s="4" t="s">
        <v>13487</v>
      </c>
      <c r="CA2321" s="6">
        <f>AX2321</f>
        <v>39235</v>
      </c>
      <c r="CB2321" s="7" t="str">
        <f>MID(BF2321,33,4)</f>
        <v>2371</v>
      </c>
    </row>
    <row r="2322" spans="1:80">
      <c r="A2322" s="12">
        <v>2372</v>
      </c>
      <c r="B2322" s="4">
        <v>3238</v>
      </c>
      <c r="C2322" s="4" t="s">
        <v>256</v>
      </c>
      <c r="E2322" s="4" t="s">
        <v>13488</v>
      </c>
      <c r="S2322" s="4" t="s">
        <v>85</v>
      </c>
      <c r="V2322" s="4" t="s">
        <v>7386</v>
      </c>
      <c r="Y2322" s="4" t="s">
        <v>87</v>
      </c>
      <c r="AD2322" s="4" t="s">
        <v>4400</v>
      </c>
      <c r="AJ2322" s="4" t="s">
        <v>109</v>
      </c>
      <c r="AO2322" s="4" t="s">
        <v>110</v>
      </c>
      <c r="AR2322" s="4">
        <v>1954</v>
      </c>
      <c r="AS2322" s="4" t="s">
        <v>13489</v>
      </c>
      <c r="AU2322" s="5">
        <v>39234</v>
      </c>
      <c r="AX2322" s="5">
        <v>39235</v>
      </c>
      <c r="BE2322" s="4" t="s">
        <v>13490</v>
      </c>
      <c r="BF2322" s="4" t="s">
        <v>13491</v>
      </c>
      <c r="BI2322" s="4" t="s">
        <v>96</v>
      </c>
      <c r="BM2322" s="4" t="s">
        <v>97</v>
      </c>
      <c r="BO2322" s="4" t="s">
        <v>97</v>
      </c>
      <c r="BW2322" s="4" t="s">
        <v>13492</v>
      </c>
      <c r="BY2322" s="4" t="s">
        <v>13493</v>
      </c>
      <c r="CA2322" s="6">
        <f>AX2322</f>
        <v>39235</v>
      </c>
      <c r="CB2322" s="7" t="str">
        <f>MID(BF2322,33,4)</f>
        <v>2372</v>
      </c>
    </row>
    <row r="2323" spans="1:80">
      <c r="A2323" s="12">
        <v>2373</v>
      </c>
      <c r="B2323" s="4">
        <v>3239</v>
      </c>
      <c r="C2323" s="4" t="s">
        <v>256</v>
      </c>
      <c r="E2323" s="4" t="s">
        <v>13494</v>
      </c>
      <c r="J2323" s="4" t="s">
        <v>13494</v>
      </c>
      <c r="S2323" s="4" t="s">
        <v>116</v>
      </c>
      <c r="V2323" s="4" t="s">
        <v>454</v>
      </c>
      <c r="Y2323" s="4" t="s">
        <v>87</v>
      </c>
      <c r="AA2323" s="4" t="s">
        <v>13495</v>
      </c>
      <c r="AD2323" s="4" t="s">
        <v>714</v>
      </c>
      <c r="AG2323" s="4" t="s">
        <v>118</v>
      </c>
      <c r="AJ2323" s="4" t="s">
        <v>129</v>
      </c>
      <c r="AO2323" s="4" t="s">
        <v>110</v>
      </c>
      <c r="AR2323" s="5">
        <v>16677</v>
      </c>
      <c r="AS2323" s="4" t="s">
        <v>13496</v>
      </c>
      <c r="AU2323" s="5">
        <v>39234</v>
      </c>
      <c r="AX2323" s="5">
        <v>39235</v>
      </c>
      <c r="BE2323" s="4" t="s">
        <v>13497</v>
      </c>
      <c r="BF2323" s="4" t="s">
        <v>13498</v>
      </c>
      <c r="BI2323" s="4" t="s">
        <v>96</v>
      </c>
      <c r="BM2323" s="4" t="s">
        <v>864</v>
      </c>
      <c r="BO2323" s="4" t="s">
        <v>97</v>
      </c>
      <c r="BW2323" s="4" t="s">
        <v>13499</v>
      </c>
      <c r="BY2323" s="4" t="s">
        <v>13500</v>
      </c>
      <c r="CA2323" s="6">
        <f>AX2323</f>
        <v>39235</v>
      </c>
      <c r="CB2323" s="7" t="str">
        <f>MID(BF2323,33,4)</f>
        <v>2373</v>
      </c>
    </row>
    <row r="2324" spans="1:80">
      <c r="A2324" s="12">
        <v>2374</v>
      </c>
      <c r="B2324" s="4">
        <v>3240</v>
      </c>
      <c r="C2324" s="4" t="s">
        <v>256</v>
      </c>
      <c r="E2324" s="4" t="s">
        <v>13501</v>
      </c>
      <c r="V2324" s="4" t="s">
        <v>625</v>
      </c>
      <c r="AD2324" s="4" t="s">
        <v>10482</v>
      </c>
      <c r="AJ2324" s="4" t="s">
        <v>109</v>
      </c>
      <c r="AO2324" s="4" t="s">
        <v>157</v>
      </c>
      <c r="AR2324" s="4">
        <v>1991</v>
      </c>
      <c r="AS2324" s="4" t="s">
        <v>13502</v>
      </c>
      <c r="AU2324" s="5">
        <v>39204</v>
      </c>
      <c r="AX2324" s="5">
        <v>39236</v>
      </c>
      <c r="BE2324" s="4" t="s">
        <v>13503</v>
      </c>
      <c r="BF2324" s="4" t="s">
        <v>13504</v>
      </c>
      <c r="BI2324" s="4" t="s">
        <v>96</v>
      </c>
      <c r="BM2324" s="4" t="s">
        <v>97</v>
      </c>
      <c r="BO2324" s="4" t="s">
        <v>97</v>
      </c>
      <c r="BY2324" s="4" t="s">
        <v>13505</v>
      </c>
      <c r="CA2324" s="6">
        <f>AX2324</f>
        <v>39236</v>
      </c>
      <c r="CB2324" s="7" t="str">
        <f>MID(BF2324,33,4)</f>
        <v>2374</v>
      </c>
    </row>
    <row r="2325" spans="1:80">
      <c r="A2325" s="12">
        <v>2375</v>
      </c>
      <c r="B2325" s="4">
        <v>3241</v>
      </c>
      <c r="C2325" s="4" t="s">
        <v>256</v>
      </c>
      <c r="E2325" s="4" t="s">
        <v>5705</v>
      </c>
      <c r="S2325" s="4" t="s">
        <v>85</v>
      </c>
      <c r="V2325" s="4" t="s">
        <v>86</v>
      </c>
      <c r="Y2325" s="4" t="s">
        <v>9152</v>
      </c>
      <c r="AD2325" s="4" t="s">
        <v>13506</v>
      </c>
      <c r="AG2325" s="4" t="s">
        <v>405</v>
      </c>
      <c r="AJ2325" s="4" t="s">
        <v>109</v>
      </c>
      <c r="AO2325" s="4" t="s">
        <v>157</v>
      </c>
      <c r="AR2325" s="4">
        <v>1983</v>
      </c>
      <c r="AS2325" s="4" t="s">
        <v>13507</v>
      </c>
      <c r="AU2325" s="5">
        <v>39234</v>
      </c>
      <c r="AX2325" s="5">
        <v>39236</v>
      </c>
      <c r="BE2325" s="4" t="s">
        <v>13508</v>
      </c>
      <c r="BF2325" s="4" t="s">
        <v>13509</v>
      </c>
      <c r="BI2325" s="4" t="s">
        <v>96</v>
      </c>
      <c r="BM2325" s="4" t="s">
        <v>97</v>
      </c>
      <c r="BO2325" s="4" t="s">
        <v>97</v>
      </c>
      <c r="BW2325" s="4" t="s">
        <v>13510</v>
      </c>
      <c r="BY2325" s="4" t="s">
        <v>13511</v>
      </c>
      <c r="CA2325" s="6">
        <f>AX2325</f>
        <v>39236</v>
      </c>
      <c r="CB2325" s="7" t="str">
        <f>MID(BF2325,33,4)</f>
        <v>2375</v>
      </c>
    </row>
    <row r="2326" spans="1:80">
      <c r="A2326" s="12">
        <v>2376</v>
      </c>
      <c r="B2326" s="4">
        <v>3242</v>
      </c>
      <c r="C2326" s="4" t="s">
        <v>256</v>
      </c>
      <c r="V2326" s="4" t="s">
        <v>804</v>
      </c>
      <c r="AJ2326" s="4" t="s">
        <v>109</v>
      </c>
      <c r="AR2326" s="4">
        <v>1949</v>
      </c>
      <c r="AS2326" s="4" t="s">
        <v>13512</v>
      </c>
      <c r="AU2326" s="5">
        <v>39179</v>
      </c>
      <c r="AX2326" s="5">
        <v>39237</v>
      </c>
      <c r="BF2326" s="4" t="s">
        <v>13513</v>
      </c>
      <c r="BI2326" s="4" t="s">
        <v>96</v>
      </c>
      <c r="BM2326" s="4" t="s">
        <v>97</v>
      </c>
      <c r="BO2326" s="4" t="s">
        <v>97</v>
      </c>
      <c r="BW2326" s="4" t="s">
        <v>12540</v>
      </c>
      <c r="BY2326" s="4" t="s">
        <v>123</v>
      </c>
      <c r="CA2326" s="6">
        <f>AX2326</f>
        <v>39237</v>
      </c>
      <c r="CB2326" s="7" t="str">
        <f>MID(BF2326,33,4)</f>
        <v>2376</v>
      </c>
    </row>
    <row r="2327" spans="1:80">
      <c r="A2327" s="12">
        <v>2377</v>
      </c>
      <c r="B2327" s="4">
        <v>3243</v>
      </c>
      <c r="C2327" s="4" t="s">
        <v>256</v>
      </c>
      <c r="E2327" s="4" t="s">
        <v>13514</v>
      </c>
      <c r="S2327" s="4" t="s">
        <v>116</v>
      </c>
      <c r="V2327" s="4" t="s">
        <v>594</v>
      </c>
      <c r="Y2327" s="4" t="s">
        <v>5205</v>
      </c>
      <c r="AD2327" s="4" t="s">
        <v>89</v>
      </c>
      <c r="AG2327" s="4" t="s">
        <v>8977</v>
      </c>
      <c r="AJ2327" s="4" t="s">
        <v>109</v>
      </c>
      <c r="AO2327" s="4" t="s">
        <v>110</v>
      </c>
      <c r="AR2327" s="4">
        <v>1967</v>
      </c>
      <c r="AS2327" s="4" t="s">
        <v>13515</v>
      </c>
      <c r="AU2327" s="5">
        <v>39179</v>
      </c>
      <c r="AX2327" s="5">
        <v>39237</v>
      </c>
      <c r="BE2327" s="4" t="s">
        <v>13516</v>
      </c>
      <c r="BF2327" s="4" t="s">
        <v>13517</v>
      </c>
      <c r="BI2327" s="4" t="s">
        <v>96</v>
      </c>
      <c r="BM2327" s="4" t="s">
        <v>97</v>
      </c>
      <c r="BO2327" s="4" t="s">
        <v>97</v>
      </c>
      <c r="BW2327" s="4" t="s">
        <v>13518</v>
      </c>
      <c r="BY2327" s="4" t="s">
        <v>13519</v>
      </c>
      <c r="CA2327" s="6">
        <f>AX2327</f>
        <v>39237</v>
      </c>
      <c r="CB2327" s="7" t="str">
        <f>MID(BF2327,33,4)</f>
        <v>2377</v>
      </c>
    </row>
    <row r="2328" spans="1:80">
      <c r="A2328" s="12">
        <v>2378</v>
      </c>
      <c r="B2328" s="4">
        <v>3244</v>
      </c>
      <c r="C2328" s="4" t="s">
        <v>256</v>
      </c>
      <c r="E2328" s="4" t="s">
        <v>13520</v>
      </c>
      <c r="S2328" s="4" t="s">
        <v>155</v>
      </c>
      <c r="V2328" s="4" t="s">
        <v>625</v>
      </c>
      <c r="AG2328" s="4" t="s">
        <v>118</v>
      </c>
      <c r="AJ2328" s="4" t="s">
        <v>2457</v>
      </c>
      <c r="AO2328" s="4" t="s">
        <v>130</v>
      </c>
      <c r="AR2328" s="4" t="s">
        <v>13521</v>
      </c>
      <c r="AS2328" s="4" t="s">
        <v>13522</v>
      </c>
      <c r="AU2328" s="5">
        <v>39179</v>
      </c>
      <c r="AX2328" s="5">
        <v>39237</v>
      </c>
      <c r="BE2328" s="4" t="s">
        <v>13523</v>
      </c>
      <c r="BF2328" s="4" t="s">
        <v>13524</v>
      </c>
      <c r="BI2328" s="4" t="s">
        <v>96</v>
      </c>
      <c r="BM2328" s="4" t="s">
        <v>97</v>
      </c>
      <c r="BO2328" s="4" t="s">
        <v>97</v>
      </c>
      <c r="BW2328" s="4" t="s">
        <v>13525</v>
      </c>
      <c r="BY2328" s="4" t="s">
        <v>13526</v>
      </c>
      <c r="CA2328" s="6">
        <f>AX2328</f>
        <v>39237</v>
      </c>
      <c r="CB2328" s="7" t="str">
        <f>MID(BF2328,33,4)</f>
        <v>2378</v>
      </c>
    </row>
    <row r="2329" spans="1:80">
      <c r="A2329" s="12">
        <v>2379</v>
      </c>
      <c r="B2329" s="4">
        <v>3245</v>
      </c>
      <c r="C2329" s="4" t="s">
        <v>256</v>
      </c>
      <c r="V2329" s="4" t="s">
        <v>554</v>
      </c>
      <c r="AJ2329" s="4" t="s">
        <v>91</v>
      </c>
      <c r="AR2329" s="4">
        <v>1962</v>
      </c>
      <c r="AS2329" s="4" t="s">
        <v>13527</v>
      </c>
      <c r="AU2329" s="5">
        <v>39179</v>
      </c>
      <c r="AX2329" s="5">
        <v>39237</v>
      </c>
      <c r="BF2329" s="4" t="s">
        <v>13528</v>
      </c>
      <c r="BI2329" s="4" t="s">
        <v>96</v>
      </c>
      <c r="BM2329" s="4" t="s">
        <v>97</v>
      </c>
      <c r="BO2329" s="4" t="s">
        <v>97</v>
      </c>
      <c r="BW2329" s="4" t="s">
        <v>12540</v>
      </c>
      <c r="BY2329" s="4" t="s">
        <v>13529</v>
      </c>
      <c r="CA2329" s="6">
        <f>AX2329</f>
        <v>39237</v>
      </c>
      <c r="CB2329" s="7" t="str">
        <f>MID(BF2329,33,4)</f>
        <v>2379</v>
      </c>
    </row>
    <row r="2330" spans="1:80">
      <c r="A2330" s="12">
        <v>2380</v>
      </c>
      <c r="B2330" s="4">
        <v>3246</v>
      </c>
      <c r="C2330" s="4" t="s">
        <v>256</v>
      </c>
      <c r="E2330" s="4" t="s">
        <v>13530</v>
      </c>
      <c r="S2330" s="4" t="s">
        <v>412</v>
      </c>
      <c r="V2330" s="4" t="s">
        <v>625</v>
      </c>
      <c r="Y2330" s="4" t="s">
        <v>13531</v>
      </c>
      <c r="AJ2330" s="4" t="s">
        <v>91</v>
      </c>
      <c r="AR2330" s="4">
        <v>1976</v>
      </c>
      <c r="AS2330" s="4" t="s">
        <v>13532</v>
      </c>
      <c r="AU2330" s="5">
        <v>39179</v>
      </c>
      <c r="AX2330" s="5">
        <v>39237</v>
      </c>
      <c r="BF2330" s="4" t="s">
        <v>13533</v>
      </c>
      <c r="BI2330" s="4" t="s">
        <v>96</v>
      </c>
      <c r="BM2330" s="4" t="s">
        <v>97</v>
      </c>
      <c r="BO2330" s="4" t="s">
        <v>97</v>
      </c>
      <c r="BW2330" s="4" t="s">
        <v>13534</v>
      </c>
      <c r="BY2330" s="4" t="s">
        <v>13535</v>
      </c>
      <c r="CA2330" s="6">
        <f>AX2330</f>
        <v>39237</v>
      </c>
      <c r="CB2330" s="7" t="str">
        <f>MID(BF2330,33,4)</f>
        <v>2380</v>
      </c>
    </row>
    <row r="2331" spans="1:80">
      <c r="A2331" s="12">
        <v>2381</v>
      </c>
      <c r="B2331" s="4">
        <v>3247</v>
      </c>
      <c r="C2331" s="4" t="s">
        <v>256</v>
      </c>
      <c r="S2331" s="4" t="s">
        <v>246</v>
      </c>
      <c r="V2331" s="4" t="s">
        <v>625</v>
      </c>
      <c r="AG2331" s="4" t="s">
        <v>13536</v>
      </c>
      <c r="AJ2331" s="4" t="s">
        <v>91</v>
      </c>
      <c r="AO2331" s="4" t="s">
        <v>110</v>
      </c>
      <c r="AR2331" s="4">
        <v>1980</v>
      </c>
      <c r="AS2331" s="4" t="s">
        <v>13537</v>
      </c>
      <c r="AU2331" s="5">
        <v>39179</v>
      </c>
      <c r="AX2331" s="5">
        <v>39237</v>
      </c>
      <c r="BE2331" s="4" t="s">
        <v>13538</v>
      </c>
      <c r="BF2331" s="4" t="s">
        <v>13539</v>
      </c>
      <c r="BI2331" s="4" t="s">
        <v>96</v>
      </c>
      <c r="BM2331" s="4" t="s">
        <v>97</v>
      </c>
      <c r="BO2331" s="4" t="s">
        <v>97</v>
      </c>
      <c r="BW2331" s="4" t="s">
        <v>13540</v>
      </c>
      <c r="BY2331" s="4" t="s">
        <v>13541</v>
      </c>
      <c r="CA2331" s="6">
        <f>AX2331</f>
        <v>39237</v>
      </c>
      <c r="CB2331" s="7" t="str">
        <f>MID(BF2331,33,4)</f>
        <v>2381</v>
      </c>
    </row>
    <row r="2332" spans="1:80">
      <c r="A2332" s="12">
        <v>2382</v>
      </c>
      <c r="B2332" s="4">
        <v>3248</v>
      </c>
      <c r="C2332" s="4" t="s">
        <v>256</v>
      </c>
      <c r="E2332" s="4" t="s">
        <v>13542</v>
      </c>
      <c r="V2332" s="4" t="s">
        <v>594</v>
      </c>
      <c r="Y2332" s="4" t="s">
        <v>7869</v>
      </c>
      <c r="AD2332" s="4" t="s">
        <v>7869</v>
      </c>
      <c r="AG2332" s="4" t="s">
        <v>90</v>
      </c>
      <c r="AJ2332" s="4" t="s">
        <v>91</v>
      </c>
      <c r="AO2332" s="4" t="s">
        <v>92</v>
      </c>
      <c r="AR2332" s="4">
        <v>1979</v>
      </c>
      <c r="AS2332" s="4" t="s">
        <v>13543</v>
      </c>
      <c r="AU2332" s="5">
        <v>39179</v>
      </c>
      <c r="AX2332" s="5">
        <v>39237</v>
      </c>
      <c r="BE2332" s="4" t="s">
        <v>13544</v>
      </c>
      <c r="BF2332" s="4" t="s">
        <v>13545</v>
      </c>
      <c r="BI2332" s="4" t="s">
        <v>96</v>
      </c>
      <c r="BM2332" s="4" t="s">
        <v>97</v>
      </c>
      <c r="BO2332" s="4" t="s">
        <v>97</v>
      </c>
      <c r="BW2332" s="4" t="s">
        <v>13546</v>
      </c>
      <c r="BY2332" s="4" t="s">
        <v>13547</v>
      </c>
      <c r="CA2332" s="6">
        <f>AX2332</f>
        <v>39237</v>
      </c>
      <c r="CB2332" s="7" t="str">
        <f>MID(BF2332,33,4)</f>
        <v>2382</v>
      </c>
    </row>
    <row r="2333" spans="1:80">
      <c r="A2333" s="12">
        <v>2383</v>
      </c>
      <c r="B2333" s="4">
        <v>3249</v>
      </c>
      <c r="C2333" s="4" t="s">
        <v>256</v>
      </c>
      <c r="V2333" s="4" t="s">
        <v>625</v>
      </c>
      <c r="AG2333" s="4" t="s">
        <v>90</v>
      </c>
      <c r="AJ2333" s="4" t="s">
        <v>91</v>
      </c>
      <c r="AR2333" s="4">
        <v>1991</v>
      </c>
      <c r="AS2333" s="4" t="s">
        <v>13548</v>
      </c>
      <c r="AX2333" s="5">
        <v>39239</v>
      </c>
      <c r="BE2333" s="4" t="s">
        <v>13549</v>
      </c>
      <c r="BF2333" s="4" t="s">
        <v>13550</v>
      </c>
      <c r="BM2333" s="4" t="s">
        <v>97</v>
      </c>
      <c r="BO2333" s="4" t="s">
        <v>97</v>
      </c>
      <c r="BW2333" s="4" t="s">
        <v>13551</v>
      </c>
      <c r="BY2333" s="4" t="s">
        <v>13552</v>
      </c>
      <c r="CA2333" s="6">
        <f>AX2333</f>
        <v>39239</v>
      </c>
      <c r="CB2333" s="7" t="str">
        <f>MID(BF2333,33,4)</f>
        <v>2383</v>
      </c>
    </row>
    <row r="2334" spans="1:80">
      <c r="A2334" s="12">
        <v>2384</v>
      </c>
      <c r="B2334" s="4">
        <v>3250</v>
      </c>
      <c r="C2334" s="4" t="s">
        <v>256</v>
      </c>
      <c r="E2334" s="4" t="s">
        <v>13553</v>
      </c>
      <c r="S2334" s="4" t="s">
        <v>1470</v>
      </c>
      <c r="V2334" s="4" t="s">
        <v>7592</v>
      </c>
      <c r="Y2334" s="4" t="s">
        <v>13554</v>
      </c>
      <c r="AD2334" s="4" t="s">
        <v>13555</v>
      </c>
      <c r="AJ2334" s="4" t="s">
        <v>119</v>
      </c>
      <c r="AO2334" s="4" t="s">
        <v>92</v>
      </c>
      <c r="AR2334" s="4">
        <v>1938</v>
      </c>
      <c r="AS2334" s="4" t="s">
        <v>13556</v>
      </c>
      <c r="AU2334" s="5">
        <v>39240</v>
      </c>
      <c r="AX2334" s="5">
        <v>39240</v>
      </c>
      <c r="BE2334" s="4" t="s">
        <v>13557</v>
      </c>
      <c r="BF2334" s="4" t="s">
        <v>13558</v>
      </c>
      <c r="BI2334" s="4" t="s">
        <v>96</v>
      </c>
      <c r="BM2334" s="4" t="s">
        <v>97</v>
      </c>
      <c r="BO2334" s="4" t="s">
        <v>97</v>
      </c>
      <c r="BW2334" s="4" t="s">
        <v>13559</v>
      </c>
      <c r="BY2334" s="4" t="s">
        <v>13560</v>
      </c>
      <c r="CA2334" s="6">
        <f>AX2334</f>
        <v>39240</v>
      </c>
      <c r="CB2334" s="7" t="str">
        <f>MID(BF2334,33,4)</f>
        <v>2384</v>
      </c>
    </row>
    <row r="2335" spans="1:80">
      <c r="A2335" s="12">
        <v>2385</v>
      </c>
      <c r="B2335" s="4">
        <v>3251</v>
      </c>
      <c r="C2335" s="4" t="s">
        <v>256</v>
      </c>
      <c r="E2335" s="4" t="s">
        <v>13561</v>
      </c>
      <c r="S2335" s="4" t="s">
        <v>403</v>
      </c>
      <c r="AJ2335" s="4" t="s">
        <v>129</v>
      </c>
      <c r="AS2335" s="4" t="s">
        <v>13562</v>
      </c>
      <c r="AU2335" s="5">
        <v>39216</v>
      </c>
      <c r="AX2335" s="5">
        <v>39240</v>
      </c>
      <c r="BE2335" s="4" t="s">
        <v>13563</v>
      </c>
      <c r="BF2335" s="4" t="s">
        <v>13564</v>
      </c>
      <c r="BI2335" s="4" t="s">
        <v>96</v>
      </c>
      <c r="BM2335" s="4" t="s">
        <v>864</v>
      </c>
      <c r="BO2335" s="4" t="s">
        <v>864</v>
      </c>
      <c r="BW2335" s="4" t="s">
        <v>13565</v>
      </c>
      <c r="BY2335" s="4" t="s">
        <v>13566</v>
      </c>
      <c r="CA2335" s="6">
        <f>AX2335</f>
        <v>39240</v>
      </c>
      <c r="CB2335" s="7" t="str">
        <f>MID(BF2335,33,4)</f>
        <v>2385</v>
      </c>
    </row>
    <row r="2336" spans="1:80">
      <c r="A2336" s="12">
        <v>2386</v>
      </c>
      <c r="B2336" s="4">
        <v>3252</v>
      </c>
      <c r="C2336" s="4" t="s">
        <v>256</v>
      </c>
      <c r="E2336" s="4" t="s">
        <v>13567</v>
      </c>
      <c r="AJ2336" s="4" t="s">
        <v>91</v>
      </c>
      <c r="AR2336" s="4">
        <v>1988</v>
      </c>
      <c r="AS2336" s="4" t="s">
        <v>13568</v>
      </c>
      <c r="AX2336" s="5">
        <v>39241</v>
      </c>
      <c r="BF2336" s="4" t="s">
        <v>13569</v>
      </c>
      <c r="BM2336" s="4" t="s">
        <v>97</v>
      </c>
      <c r="BO2336" s="4" t="s">
        <v>97</v>
      </c>
      <c r="BY2336" s="4" t="s">
        <v>9276</v>
      </c>
      <c r="CA2336" s="6">
        <f>AX2336</f>
        <v>39241</v>
      </c>
      <c r="CB2336" s="7" t="str">
        <f>MID(BF2336,33,4)</f>
        <v>2386</v>
      </c>
    </row>
    <row r="2337" spans="1:80">
      <c r="A2337" s="12">
        <v>2387</v>
      </c>
      <c r="B2337" s="4">
        <v>3254</v>
      </c>
      <c r="C2337" s="4" t="s">
        <v>256</v>
      </c>
      <c r="E2337" s="4" t="s">
        <v>13570</v>
      </c>
      <c r="S2337" s="4" t="s">
        <v>155</v>
      </c>
      <c r="V2337" s="4" t="s">
        <v>625</v>
      </c>
      <c r="AJ2337" s="4" t="s">
        <v>109</v>
      </c>
      <c r="AR2337" s="4">
        <v>1988</v>
      </c>
      <c r="AS2337" s="4" t="s">
        <v>13571</v>
      </c>
      <c r="AU2337" s="5">
        <v>39237</v>
      </c>
      <c r="AX2337" s="5">
        <v>39248</v>
      </c>
      <c r="BE2337" s="4" t="s">
        <v>13572</v>
      </c>
      <c r="BF2337" s="4" t="s">
        <v>13573</v>
      </c>
      <c r="BI2337" s="4" t="s">
        <v>13574</v>
      </c>
      <c r="BM2337" s="4" t="s">
        <v>97</v>
      </c>
      <c r="BO2337" s="4" t="s">
        <v>97</v>
      </c>
      <c r="BW2337" s="4" t="s">
        <v>13575</v>
      </c>
      <c r="BY2337" s="4" t="s">
        <v>13576</v>
      </c>
      <c r="CA2337" s="6">
        <f>AX2337</f>
        <v>39248</v>
      </c>
      <c r="CB2337" s="7" t="str">
        <f>MID(BF2337,33,4)</f>
        <v>2387</v>
      </c>
    </row>
    <row r="2338" spans="1:80">
      <c r="A2338" s="12">
        <v>2388</v>
      </c>
      <c r="B2338" s="4">
        <v>3255</v>
      </c>
      <c r="C2338" s="4" t="s">
        <v>256</v>
      </c>
      <c r="E2338" s="4" t="s">
        <v>6108</v>
      </c>
      <c r="S2338" s="4" t="s">
        <v>246</v>
      </c>
      <c r="V2338" s="4" t="s">
        <v>594</v>
      </c>
      <c r="AA2338" s="4" t="s">
        <v>13577</v>
      </c>
      <c r="AG2338" s="4" t="s">
        <v>118</v>
      </c>
      <c r="AJ2338" s="4" t="s">
        <v>109</v>
      </c>
      <c r="AO2338" s="4" t="s">
        <v>110</v>
      </c>
      <c r="AR2338" s="4">
        <v>1982</v>
      </c>
      <c r="AS2338" s="4" t="s">
        <v>13578</v>
      </c>
      <c r="AU2338" s="4" t="s">
        <v>13579</v>
      </c>
      <c r="AX2338" s="5">
        <v>39248</v>
      </c>
      <c r="BE2338" s="4" t="s">
        <v>13580</v>
      </c>
      <c r="BF2338" s="4" t="s">
        <v>13581</v>
      </c>
      <c r="BI2338" s="4" t="s">
        <v>96</v>
      </c>
      <c r="BM2338" s="4" t="s">
        <v>97</v>
      </c>
      <c r="BO2338" s="4" t="s">
        <v>97</v>
      </c>
      <c r="BW2338" s="4" t="s">
        <v>13582</v>
      </c>
      <c r="BY2338" s="4" t="s">
        <v>13583</v>
      </c>
      <c r="CA2338" s="6">
        <f>AX2338</f>
        <v>39248</v>
      </c>
      <c r="CB2338" s="7" t="str">
        <f>MID(BF2338,33,4)</f>
        <v>2388</v>
      </c>
    </row>
    <row r="2339" spans="1:80">
      <c r="A2339" s="12">
        <v>2389</v>
      </c>
      <c r="B2339" s="4">
        <v>3258</v>
      </c>
      <c r="C2339" s="4" t="s">
        <v>256</v>
      </c>
      <c r="E2339" s="4" t="s">
        <v>13584</v>
      </c>
      <c r="Y2339" s="4" t="s">
        <v>2017</v>
      </c>
      <c r="AD2339" s="4" t="s">
        <v>1909</v>
      </c>
      <c r="AJ2339" s="4" t="s">
        <v>129</v>
      </c>
      <c r="AS2339" s="4" t="s">
        <v>13585</v>
      </c>
      <c r="AU2339" s="5">
        <v>39254</v>
      </c>
      <c r="AX2339" s="5">
        <v>39255</v>
      </c>
      <c r="BF2339" s="4" t="s">
        <v>13586</v>
      </c>
      <c r="BM2339" s="4" t="s">
        <v>97</v>
      </c>
      <c r="BO2339" s="4" t="s">
        <v>97</v>
      </c>
      <c r="BY2339" s="4" t="s">
        <v>13587</v>
      </c>
      <c r="CA2339" s="6">
        <f>AX2339</f>
        <v>39255</v>
      </c>
      <c r="CB2339" s="7" t="str">
        <f>MID(BF2339,33,4)</f>
        <v>2389</v>
      </c>
    </row>
    <row r="2340" spans="1:80">
      <c r="A2340" s="12">
        <v>2390</v>
      </c>
      <c r="B2340" s="4">
        <v>3279</v>
      </c>
      <c r="C2340" s="4" t="s">
        <v>256</v>
      </c>
      <c r="E2340" s="4" t="s">
        <v>13588</v>
      </c>
      <c r="J2340" s="4" t="s">
        <v>13589</v>
      </c>
      <c r="S2340" s="4" t="s">
        <v>2395</v>
      </c>
      <c r="V2340" s="4" t="s">
        <v>625</v>
      </c>
      <c r="AA2340" s="4" t="s">
        <v>13590</v>
      </c>
      <c r="AD2340" s="4" t="s">
        <v>13591</v>
      </c>
      <c r="AJ2340" s="4" t="s">
        <v>91</v>
      </c>
      <c r="AO2340" s="4" t="s">
        <v>2395</v>
      </c>
      <c r="AR2340" s="4">
        <v>1990</v>
      </c>
      <c r="AS2340" s="4" t="s">
        <v>13592</v>
      </c>
      <c r="AU2340" s="5">
        <v>38925</v>
      </c>
      <c r="AX2340" s="5">
        <v>39260</v>
      </c>
      <c r="BE2340" s="4" t="s">
        <v>13593</v>
      </c>
      <c r="BF2340" s="4" t="s">
        <v>13594</v>
      </c>
      <c r="BI2340" s="4" t="s">
        <v>9149</v>
      </c>
      <c r="BM2340" s="4" t="s">
        <v>97</v>
      </c>
      <c r="BO2340" s="4" t="s">
        <v>97</v>
      </c>
      <c r="BW2340" s="4" t="s">
        <v>13595</v>
      </c>
      <c r="BY2340" s="4" t="s">
        <v>13596</v>
      </c>
      <c r="CA2340" s="6">
        <f>AX2340</f>
        <v>39260</v>
      </c>
      <c r="CB2340" s="7" t="str">
        <f>MID(BF2340,33,4)</f>
        <v>2390</v>
      </c>
    </row>
    <row r="2341" spans="1:80">
      <c r="A2341" s="12">
        <v>2391</v>
      </c>
      <c r="B2341" s="4">
        <v>3278</v>
      </c>
      <c r="C2341" s="4" t="s">
        <v>256</v>
      </c>
      <c r="E2341" s="4" t="s">
        <v>13597</v>
      </c>
      <c r="J2341" s="4" t="s">
        <v>6174</v>
      </c>
      <c r="S2341" s="4" t="s">
        <v>2395</v>
      </c>
      <c r="V2341" s="4" t="s">
        <v>86</v>
      </c>
      <c r="AA2341" s="4" t="s">
        <v>5482</v>
      </c>
      <c r="AD2341" s="4" t="s">
        <v>13591</v>
      </c>
      <c r="AJ2341" s="4" t="s">
        <v>109</v>
      </c>
      <c r="AO2341" s="4" t="s">
        <v>2395</v>
      </c>
      <c r="AR2341" s="4">
        <v>1991</v>
      </c>
      <c r="AS2341" s="4" t="s">
        <v>13598</v>
      </c>
      <c r="AU2341" s="5">
        <v>38926</v>
      </c>
      <c r="AX2341" s="5">
        <v>39260</v>
      </c>
      <c r="BE2341" s="4" t="s">
        <v>13599</v>
      </c>
      <c r="BF2341" s="4" t="s">
        <v>13600</v>
      </c>
      <c r="BI2341" s="4" t="s">
        <v>13601</v>
      </c>
      <c r="BM2341" s="4" t="s">
        <v>97</v>
      </c>
      <c r="BO2341" s="4" t="s">
        <v>97</v>
      </c>
      <c r="BW2341" s="4" t="s">
        <v>13602</v>
      </c>
      <c r="BY2341" s="4" t="s">
        <v>13603</v>
      </c>
      <c r="CA2341" s="6">
        <f>AX2341</f>
        <v>39260</v>
      </c>
      <c r="CB2341" s="7" t="str">
        <f>MID(BF2341,33,4)</f>
        <v>2391</v>
      </c>
    </row>
    <row r="2342" spans="1:80">
      <c r="A2342" s="12">
        <v>2392</v>
      </c>
      <c r="B2342" s="4">
        <v>3277</v>
      </c>
      <c r="C2342" s="4" t="s">
        <v>256</v>
      </c>
      <c r="E2342" s="4" t="s">
        <v>13604</v>
      </c>
      <c r="J2342" s="4" t="s">
        <v>13589</v>
      </c>
      <c r="S2342" s="4" t="s">
        <v>13605</v>
      </c>
      <c r="V2342" s="4" t="s">
        <v>6022</v>
      </c>
      <c r="Y2342" s="4" t="s">
        <v>13606</v>
      </c>
      <c r="AD2342" s="4" t="s">
        <v>13607</v>
      </c>
      <c r="AJ2342" s="4" t="s">
        <v>129</v>
      </c>
      <c r="AO2342" s="4" t="s">
        <v>13605</v>
      </c>
      <c r="AR2342" s="4">
        <v>1990</v>
      </c>
      <c r="AS2342" s="4" t="s">
        <v>13608</v>
      </c>
      <c r="AU2342" s="5">
        <v>38925</v>
      </c>
      <c r="AX2342" s="5">
        <v>39260</v>
      </c>
      <c r="BF2342" s="4" t="s">
        <v>13609</v>
      </c>
      <c r="BM2342" s="4" t="s">
        <v>97</v>
      </c>
      <c r="BO2342" s="4" t="s">
        <v>97</v>
      </c>
      <c r="BW2342" s="4" t="s">
        <v>13610</v>
      </c>
      <c r="BY2342" s="4" t="s">
        <v>13611</v>
      </c>
      <c r="CA2342" s="6">
        <f>AX2342</f>
        <v>39260</v>
      </c>
      <c r="CB2342" s="7" t="str">
        <f>MID(BF2342,33,4)</f>
        <v>2392</v>
      </c>
    </row>
    <row r="2343" spans="1:80">
      <c r="A2343" s="12">
        <v>2393</v>
      </c>
      <c r="B2343" s="4">
        <v>3276</v>
      </c>
      <c r="C2343" s="4" t="s">
        <v>256</v>
      </c>
      <c r="E2343" s="4" t="s">
        <v>13612</v>
      </c>
      <c r="J2343" s="4" t="s">
        <v>13589</v>
      </c>
      <c r="S2343" s="4" t="s">
        <v>2395</v>
      </c>
      <c r="V2343" s="4" t="s">
        <v>625</v>
      </c>
      <c r="AA2343" s="4" t="s">
        <v>13590</v>
      </c>
      <c r="AD2343" s="4" t="s">
        <v>13591</v>
      </c>
      <c r="AJ2343" s="4" t="s">
        <v>91</v>
      </c>
      <c r="AO2343" s="4" t="s">
        <v>2395</v>
      </c>
      <c r="AR2343" s="4">
        <v>1990</v>
      </c>
      <c r="AS2343" s="4" t="s">
        <v>13613</v>
      </c>
      <c r="AU2343" s="5">
        <v>38926</v>
      </c>
      <c r="AX2343" s="5">
        <v>39260</v>
      </c>
      <c r="BE2343" s="4" t="s">
        <v>13614</v>
      </c>
      <c r="BF2343" s="4" t="s">
        <v>13615</v>
      </c>
      <c r="BI2343" s="4" t="s">
        <v>9149</v>
      </c>
      <c r="BM2343" s="4" t="s">
        <v>97</v>
      </c>
      <c r="BO2343" s="4" t="s">
        <v>97</v>
      </c>
      <c r="BW2343" s="4" t="s">
        <v>13616</v>
      </c>
      <c r="BY2343" s="4" t="s">
        <v>13617</v>
      </c>
      <c r="CA2343" s="6">
        <f>AX2343</f>
        <v>39260</v>
      </c>
      <c r="CB2343" s="7" t="str">
        <f>MID(BF2343,33,4)</f>
        <v>2393</v>
      </c>
    </row>
    <row r="2344" spans="1:80">
      <c r="A2344" s="12">
        <v>2394</v>
      </c>
      <c r="B2344" s="4">
        <v>3275</v>
      </c>
      <c r="C2344" s="4" t="s">
        <v>256</v>
      </c>
      <c r="E2344" s="4" t="s">
        <v>13618</v>
      </c>
      <c r="J2344" s="4" t="s">
        <v>13589</v>
      </c>
      <c r="V2344" s="4" t="s">
        <v>6022</v>
      </c>
      <c r="Y2344" s="4" t="s">
        <v>13619</v>
      </c>
      <c r="AD2344" s="4" t="s">
        <v>13607</v>
      </c>
      <c r="AJ2344" s="4" t="s">
        <v>129</v>
      </c>
      <c r="AR2344" s="4">
        <v>1991</v>
      </c>
      <c r="AS2344" s="4" t="s">
        <v>13620</v>
      </c>
      <c r="AU2344" s="5">
        <v>38925</v>
      </c>
      <c r="AX2344" s="5">
        <v>39260</v>
      </c>
      <c r="BE2344" s="4" t="s">
        <v>13621</v>
      </c>
      <c r="BF2344" s="4" t="s">
        <v>13622</v>
      </c>
      <c r="BM2344" s="4" t="s">
        <v>97</v>
      </c>
      <c r="BO2344" s="4" t="s">
        <v>97</v>
      </c>
      <c r="BW2344" s="4" t="s">
        <v>13623</v>
      </c>
      <c r="BY2344" s="4" t="s">
        <v>13624</v>
      </c>
      <c r="CA2344" s="6">
        <f>AX2344</f>
        <v>39260</v>
      </c>
      <c r="CB2344" s="7" t="str">
        <f>MID(BF2344,33,4)</f>
        <v>2394</v>
      </c>
    </row>
    <row r="2345" spans="1:80">
      <c r="A2345" s="12">
        <v>2395</v>
      </c>
      <c r="B2345" s="4">
        <v>3271</v>
      </c>
      <c r="C2345" s="4" t="s">
        <v>256</v>
      </c>
      <c r="E2345" s="4" t="s">
        <v>13625</v>
      </c>
      <c r="J2345" s="4" t="s">
        <v>6174</v>
      </c>
      <c r="S2345" s="4" t="s">
        <v>246</v>
      </c>
      <c r="V2345" s="4" t="s">
        <v>117</v>
      </c>
      <c r="AA2345" s="4" t="s">
        <v>246</v>
      </c>
      <c r="AD2345" s="4" t="s">
        <v>89</v>
      </c>
      <c r="AG2345" s="4" t="s">
        <v>118</v>
      </c>
      <c r="AJ2345" s="4" t="s">
        <v>109</v>
      </c>
      <c r="AO2345" s="4" t="s">
        <v>130</v>
      </c>
      <c r="AR2345" s="4">
        <v>1980</v>
      </c>
      <c r="AS2345" s="4" t="s">
        <v>13626</v>
      </c>
      <c r="AU2345" s="5">
        <v>38921</v>
      </c>
      <c r="AX2345" s="5">
        <v>39260</v>
      </c>
      <c r="BE2345" s="4" t="s">
        <v>13627</v>
      </c>
      <c r="BF2345" s="4" t="s">
        <v>13628</v>
      </c>
      <c r="BI2345" s="4" t="s">
        <v>96</v>
      </c>
      <c r="BM2345" s="4" t="s">
        <v>97</v>
      </c>
      <c r="BO2345" s="4" t="s">
        <v>97</v>
      </c>
      <c r="BU2345" s="4" t="s">
        <v>13629</v>
      </c>
      <c r="BW2345" s="4" t="s">
        <v>13630</v>
      </c>
      <c r="BY2345" s="4" t="s">
        <v>13631</v>
      </c>
      <c r="CA2345" s="6">
        <f>AX2345</f>
        <v>39260</v>
      </c>
      <c r="CB2345" s="7" t="str">
        <f>MID(BF2345,33,4)</f>
        <v>2395</v>
      </c>
    </row>
    <row r="2346" spans="1:80">
      <c r="A2346" s="12">
        <v>2396</v>
      </c>
      <c r="B2346" s="4">
        <v>3274</v>
      </c>
      <c r="C2346" s="4" t="s">
        <v>256</v>
      </c>
      <c r="E2346" s="4" t="s">
        <v>13632</v>
      </c>
      <c r="J2346" s="4" t="s">
        <v>13589</v>
      </c>
      <c r="S2346" s="4" t="s">
        <v>2395</v>
      </c>
      <c r="V2346" s="4" t="s">
        <v>625</v>
      </c>
      <c r="Y2346" s="4" t="s">
        <v>13590</v>
      </c>
      <c r="AD2346" s="4" t="s">
        <v>13591</v>
      </c>
      <c r="AG2346" s="4" t="s">
        <v>13633</v>
      </c>
      <c r="AJ2346" s="4" t="s">
        <v>91</v>
      </c>
      <c r="AR2346" s="4">
        <v>1991</v>
      </c>
      <c r="AS2346" s="4" t="s">
        <v>13634</v>
      </c>
      <c r="AU2346" s="5">
        <v>38926</v>
      </c>
      <c r="AX2346" s="5">
        <v>39260</v>
      </c>
      <c r="BE2346" s="4" t="s">
        <v>13635</v>
      </c>
      <c r="BF2346" s="4" t="s">
        <v>13636</v>
      </c>
      <c r="BI2346" s="4" t="s">
        <v>9149</v>
      </c>
      <c r="BM2346" s="4" t="s">
        <v>97</v>
      </c>
      <c r="BO2346" s="4" t="s">
        <v>97</v>
      </c>
      <c r="BW2346" s="4" t="s">
        <v>13637</v>
      </c>
      <c r="BY2346" s="4" t="s">
        <v>13638</v>
      </c>
      <c r="CA2346" s="6">
        <f>AX2346</f>
        <v>39260</v>
      </c>
      <c r="CB2346" s="7" t="str">
        <f>MID(BF2346,33,4)</f>
        <v>2396</v>
      </c>
    </row>
    <row r="2347" spans="1:80">
      <c r="A2347" s="12">
        <v>2397</v>
      </c>
      <c r="B2347" s="4">
        <v>3273</v>
      </c>
      <c r="C2347" s="4" t="s">
        <v>256</v>
      </c>
      <c r="E2347" s="4" t="s">
        <v>13639</v>
      </c>
      <c r="J2347" s="4" t="s">
        <v>13589</v>
      </c>
      <c r="S2347" s="4" t="s">
        <v>246</v>
      </c>
      <c r="V2347" s="4" t="s">
        <v>10580</v>
      </c>
      <c r="AG2347" s="4" t="s">
        <v>118</v>
      </c>
      <c r="AJ2347" s="4" t="s">
        <v>129</v>
      </c>
      <c r="AO2347" s="4" t="s">
        <v>110</v>
      </c>
      <c r="AR2347" s="4">
        <v>1957</v>
      </c>
      <c r="AS2347" s="4" t="s">
        <v>13640</v>
      </c>
      <c r="AU2347" s="5">
        <v>38926</v>
      </c>
      <c r="AX2347" s="5">
        <v>39260</v>
      </c>
      <c r="BE2347" s="4" t="s">
        <v>13641</v>
      </c>
      <c r="BF2347" s="4" t="s">
        <v>13642</v>
      </c>
      <c r="BM2347" s="4" t="s">
        <v>97</v>
      </c>
      <c r="BO2347" s="4" t="s">
        <v>97</v>
      </c>
      <c r="BW2347" s="4" t="s">
        <v>13643</v>
      </c>
      <c r="BY2347" s="4" t="s">
        <v>13644</v>
      </c>
      <c r="CA2347" s="6">
        <f>AX2347</f>
        <v>39260</v>
      </c>
      <c r="CB2347" s="7" t="str">
        <f>MID(BF2347,33,4)</f>
        <v>2397</v>
      </c>
    </row>
    <row r="2348" spans="1:80">
      <c r="A2348" s="12">
        <v>2398</v>
      </c>
      <c r="B2348" s="4">
        <v>3272</v>
      </c>
      <c r="C2348" s="4" t="s">
        <v>256</v>
      </c>
      <c r="E2348" s="4" t="s">
        <v>13645</v>
      </c>
      <c r="J2348" s="4" t="s">
        <v>13589</v>
      </c>
      <c r="S2348" s="4" t="s">
        <v>2395</v>
      </c>
      <c r="V2348" s="4" t="s">
        <v>625</v>
      </c>
      <c r="AA2348" s="4" t="s">
        <v>13590</v>
      </c>
      <c r="AD2348" s="4" t="s">
        <v>13591</v>
      </c>
      <c r="AG2348" s="4" t="s">
        <v>1735</v>
      </c>
      <c r="AJ2348" s="4" t="s">
        <v>91</v>
      </c>
      <c r="AO2348" s="4" t="s">
        <v>2395</v>
      </c>
      <c r="AR2348" s="4">
        <v>1991</v>
      </c>
      <c r="AS2348" s="4" t="s">
        <v>13646</v>
      </c>
      <c r="AU2348" s="5">
        <v>38926</v>
      </c>
      <c r="AX2348" s="5">
        <v>39260</v>
      </c>
      <c r="BE2348" s="4" t="s">
        <v>13647</v>
      </c>
      <c r="BF2348" s="4" t="s">
        <v>13648</v>
      </c>
      <c r="BI2348" s="4" t="s">
        <v>9149</v>
      </c>
      <c r="BM2348" s="4" t="s">
        <v>97</v>
      </c>
      <c r="BO2348" s="4" t="s">
        <v>97</v>
      </c>
      <c r="BW2348" s="4" t="s">
        <v>13649</v>
      </c>
      <c r="BY2348" s="4" t="s">
        <v>13650</v>
      </c>
      <c r="CA2348" s="6">
        <f>AX2348</f>
        <v>39260</v>
      </c>
      <c r="CB2348" s="7" t="str">
        <f>MID(BF2348,33,4)</f>
        <v>2398</v>
      </c>
    </row>
    <row r="2349" spans="1:80">
      <c r="A2349" s="12">
        <v>2399</v>
      </c>
      <c r="B2349" s="4">
        <v>3267</v>
      </c>
      <c r="C2349" s="4" t="s">
        <v>256</v>
      </c>
      <c r="E2349" s="4" t="s">
        <v>13651</v>
      </c>
      <c r="J2349" s="4" t="s">
        <v>13589</v>
      </c>
      <c r="S2349" s="4" t="s">
        <v>13605</v>
      </c>
      <c r="V2349" s="4" t="s">
        <v>625</v>
      </c>
      <c r="AJ2349" s="4" t="s">
        <v>129</v>
      </c>
      <c r="AO2349" s="4" t="s">
        <v>13605</v>
      </c>
      <c r="AR2349" s="4">
        <v>1989</v>
      </c>
      <c r="AS2349" s="4" t="s">
        <v>13652</v>
      </c>
      <c r="AU2349" s="5">
        <v>38925</v>
      </c>
      <c r="AX2349" s="5">
        <v>39260</v>
      </c>
      <c r="BF2349" s="4" t="s">
        <v>13653</v>
      </c>
      <c r="BM2349" s="4" t="s">
        <v>97</v>
      </c>
      <c r="BO2349" s="4" t="s">
        <v>97</v>
      </c>
      <c r="BW2349" s="4" t="s">
        <v>13654</v>
      </c>
      <c r="BY2349" s="4" t="s">
        <v>13655</v>
      </c>
      <c r="CA2349" s="6">
        <f>AX2349</f>
        <v>39260</v>
      </c>
      <c r="CB2349" s="7" t="str">
        <f>MID(BF2349,33,4)</f>
        <v>2399</v>
      </c>
    </row>
    <row r="2350" spans="1:80">
      <c r="A2350" s="12">
        <v>2400</v>
      </c>
      <c r="B2350" s="4">
        <v>3270</v>
      </c>
      <c r="C2350" s="4" t="s">
        <v>256</v>
      </c>
      <c r="E2350" s="4" t="s">
        <v>13656</v>
      </c>
      <c r="J2350" s="4" t="s">
        <v>13589</v>
      </c>
      <c r="S2350" s="4" t="s">
        <v>2395</v>
      </c>
      <c r="V2350" s="4" t="s">
        <v>625</v>
      </c>
      <c r="Y2350" s="4" t="s">
        <v>13590</v>
      </c>
      <c r="AD2350" s="4" t="s">
        <v>13591</v>
      </c>
      <c r="AG2350" s="4" t="s">
        <v>1735</v>
      </c>
      <c r="AJ2350" s="4" t="s">
        <v>109</v>
      </c>
      <c r="AR2350" s="4">
        <v>1989</v>
      </c>
      <c r="AS2350" s="4" t="s">
        <v>13657</v>
      </c>
      <c r="AU2350" s="5">
        <v>38925</v>
      </c>
      <c r="AX2350" s="5">
        <v>39260</v>
      </c>
      <c r="BE2350" s="4" t="s">
        <v>13658</v>
      </c>
      <c r="BF2350" s="4" t="s">
        <v>13659</v>
      </c>
      <c r="BI2350" s="4" t="s">
        <v>9149</v>
      </c>
      <c r="BM2350" s="4" t="s">
        <v>97</v>
      </c>
      <c r="BO2350" s="4" t="s">
        <v>97</v>
      </c>
      <c r="BW2350" s="4" t="s">
        <v>13660</v>
      </c>
      <c r="BY2350" s="4" t="s">
        <v>13661</v>
      </c>
      <c r="CA2350" s="6">
        <f>AX2350</f>
        <v>39260</v>
      </c>
      <c r="CB2350" s="7" t="str">
        <f>MID(BF2350,33,4)</f>
        <v>2400</v>
      </c>
    </row>
    <row r="2351" spans="1:80">
      <c r="A2351" s="12">
        <v>2401</v>
      </c>
      <c r="B2351" s="4">
        <v>3269</v>
      </c>
      <c r="C2351" s="4" t="s">
        <v>256</v>
      </c>
      <c r="E2351" s="4" t="s">
        <v>13662</v>
      </c>
      <c r="J2351" s="4" t="s">
        <v>13589</v>
      </c>
      <c r="Y2351" s="4" t="s">
        <v>13663</v>
      </c>
      <c r="AD2351" s="4" t="s">
        <v>13607</v>
      </c>
      <c r="AJ2351" s="4" t="s">
        <v>129</v>
      </c>
      <c r="AO2351" s="4" t="s">
        <v>13664</v>
      </c>
      <c r="AR2351" s="4">
        <v>1986</v>
      </c>
      <c r="AS2351" s="4" t="s">
        <v>13665</v>
      </c>
      <c r="AU2351" s="5">
        <v>38925</v>
      </c>
      <c r="AX2351" s="5">
        <v>39260</v>
      </c>
      <c r="BF2351" s="4" t="s">
        <v>13666</v>
      </c>
      <c r="BI2351" s="4" t="s">
        <v>1669</v>
      </c>
      <c r="BM2351" s="4" t="s">
        <v>97</v>
      </c>
      <c r="BO2351" s="4" t="s">
        <v>97</v>
      </c>
      <c r="BW2351" s="4" t="s">
        <v>13667</v>
      </c>
      <c r="BY2351" s="4" t="s">
        <v>13668</v>
      </c>
      <c r="CA2351" s="6">
        <f>AX2351</f>
        <v>39260</v>
      </c>
      <c r="CB2351" s="7" t="str">
        <f>MID(BF2351,33,4)</f>
        <v>2401</v>
      </c>
    </row>
    <row r="2352" spans="1:80">
      <c r="A2352" s="12">
        <v>2402</v>
      </c>
      <c r="B2352" s="4">
        <v>3268</v>
      </c>
      <c r="C2352" s="4" t="s">
        <v>256</v>
      </c>
      <c r="E2352" s="4" t="s">
        <v>13669</v>
      </c>
      <c r="J2352" s="4" t="s">
        <v>6174</v>
      </c>
      <c r="S2352" s="4" t="s">
        <v>2395</v>
      </c>
      <c r="V2352" s="4" t="s">
        <v>86</v>
      </c>
      <c r="AA2352" s="4" t="s">
        <v>5482</v>
      </c>
      <c r="AD2352" s="4" t="s">
        <v>13591</v>
      </c>
      <c r="AJ2352" s="4" t="s">
        <v>91</v>
      </c>
      <c r="AO2352" s="4" t="s">
        <v>175</v>
      </c>
      <c r="AR2352" s="4">
        <v>1990</v>
      </c>
      <c r="AS2352" s="4" t="s">
        <v>13670</v>
      </c>
      <c r="AU2352" s="5">
        <v>38925</v>
      </c>
      <c r="AX2352" s="5">
        <v>39260</v>
      </c>
      <c r="BE2352" s="4" t="s">
        <v>13671</v>
      </c>
      <c r="BF2352" s="4" t="s">
        <v>13672</v>
      </c>
      <c r="BI2352" s="4" t="s">
        <v>13601</v>
      </c>
      <c r="BM2352" s="4" t="s">
        <v>97</v>
      </c>
      <c r="BO2352" s="4" t="s">
        <v>97</v>
      </c>
      <c r="BW2352" s="4" t="s">
        <v>13673</v>
      </c>
      <c r="BY2352" s="4" t="s">
        <v>13674</v>
      </c>
      <c r="CA2352" s="6">
        <f>AX2352</f>
        <v>39260</v>
      </c>
      <c r="CB2352" s="7" t="str">
        <f>MID(BF2352,33,4)</f>
        <v>2402</v>
      </c>
    </row>
    <row r="2353" spans="1:80">
      <c r="A2353" s="12">
        <v>2403</v>
      </c>
      <c r="B2353" s="4">
        <v>3265</v>
      </c>
      <c r="C2353" s="4" t="s">
        <v>256</v>
      </c>
      <c r="E2353" s="4" t="s">
        <v>13675</v>
      </c>
      <c r="J2353" s="4" t="s">
        <v>13589</v>
      </c>
      <c r="S2353" s="4" t="s">
        <v>2395</v>
      </c>
      <c r="V2353" s="4" t="s">
        <v>625</v>
      </c>
      <c r="Y2353" s="4" t="s">
        <v>5482</v>
      </c>
      <c r="AD2353" s="4" t="s">
        <v>13591</v>
      </c>
      <c r="AJ2353" s="4" t="s">
        <v>109</v>
      </c>
      <c r="AR2353" s="4">
        <v>1990</v>
      </c>
      <c r="AS2353" s="4" t="s">
        <v>13676</v>
      </c>
      <c r="AU2353" s="5">
        <v>38925</v>
      </c>
      <c r="AX2353" s="5">
        <v>39260</v>
      </c>
      <c r="BE2353" s="4" t="s">
        <v>13677</v>
      </c>
      <c r="BF2353" s="4" t="s">
        <v>13678</v>
      </c>
      <c r="BI2353" s="4" t="s">
        <v>13679</v>
      </c>
      <c r="BM2353" s="4" t="s">
        <v>97</v>
      </c>
      <c r="BO2353" s="4" t="s">
        <v>97</v>
      </c>
      <c r="BW2353" s="4" t="s">
        <v>13680</v>
      </c>
      <c r="BY2353" s="4" t="s">
        <v>13681</v>
      </c>
      <c r="CA2353" s="6">
        <f>AX2353</f>
        <v>39260</v>
      </c>
      <c r="CB2353" s="7" t="str">
        <f>MID(BF2353,33,4)</f>
        <v>2403</v>
      </c>
    </row>
    <row r="2354" spans="1:80">
      <c r="A2354" s="12">
        <v>2404</v>
      </c>
      <c r="B2354" s="4">
        <v>3262</v>
      </c>
      <c r="C2354" s="4" t="s">
        <v>256</v>
      </c>
      <c r="E2354" s="4" t="s">
        <v>13682</v>
      </c>
      <c r="J2354" s="4" t="s">
        <v>6174</v>
      </c>
      <c r="S2354" s="4" t="s">
        <v>2395</v>
      </c>
      <c r="V2354" s="4" t="s">
        <v>247</v>
      </c>
      <c r="AA2354" s="4" t="s">
        <v>5482</v>
      </c>
      <c r="AD2354" s="4" t="s">
        <v>13591</v>
      </c>
      <c r="AG2354" s="4" t="s">
        <v>7783</v>
      </c>
      <c r="AJ2354" s="4" t="s">
        <v>109</v>
      </c>
      <c r="AO2354" s="4" t="s">
        <v>6175</v>
      </c>
      <c r="AR2354" s="4">
        <v>1965</v>
      </c>
      <c r="AS2354" s="4" t="s">
        <v>13683</v>
      </c>
      <c r="AU2354" s="5">
        <v>38925</v>
      </c>
      <c r="AX2354" s="5">
        <v>39260</v>
      </c>
      <c r="BE2354" s="4" t="s">
        <v>13684</v>
      </c>
      <c r="BF2354" s="4" t="s">
        <v>13685</v>
      </c>
      <c r="BI2354" s="4" t="s">
        <v>13601</v>
      </c>
      <c r="BM2354" s="4" t="s">
        <v>97</v>
      </c>
      <c r="BO2354" s="4" t="s">
        <v>97</v>
      </c>
      <c r="BW2354" s="4" t="s">
        <v>13686</v>
      </c>
      <c r="BY2354" s="4" t="s">
        <v>13687</v>
      </c>
      <c r="CA2354" s="6">
        <f>AX2354</f>
        <v>39260</v>
      </c>
      <c r="CB2354" s="7" t="str">
        <f>MID(BF2354,33,4)</f>
        <v>2404</v>
      </c>
    </row>
    <row r="2355" spans="1:80">
      <c r="A2355" s="12">
        <v>2405</v>
      </c>
      <c r="B2355" s="4">
        <v>3263</v>
      </c>
      <c r="C2355" s="4" t="s">
        <v>256</v>
      </c>
      <c r="E2355" s="4" t="s">
        <v>13688</v>
      </c>
      <c r="J2355" s="4" t="s">
        <v>13589</v>
      </c>
      <c r="S2355" s="4" t="s">
        <v>13619</v>
      </c>
      <c r="AJ2355" s="4" t="s">
        <v>119</v>
      </c>
      <c r="AR2355" s="4">
        <v>1977</v>
      </c>
      <c r="AS2355" s="4" t="s">
        <v>13689</v>
      </c>
      <c r="AU2355" s="5">
        <v>38925</v>
      </c>
      <c r="AX2355" s="5">
        <v>39260</v>
      </c>
      <c r="BF2355" s="4" t="s">
        <v>13690</v>
      </c>
      <c r="BM2355" s="4" t="s">
        <v>97</v>
      </c>
      <c r="BO2355" s="4" t="s">
        <v>97</v>
      </c>
      <c r="BW2355" s="4" t="s">
        <v>13691</v>
      </c>
      <c r="BY2355" s="4" t="s">
        <v>13692</v>
      </c>
      <c r="CA2355" s="6">
        <f>AX2355</f>
        <v>39260</v>
      </c>
      <c r="CB2355" s="7" t="str">
        <f>MID(BF2355,33,4)</f>
        <v>2405</v>
      </c>
    </row>
    <row r="2356" spans="1:80">
      <c r="A2356" s="12">
        <v>2406</v>
      </c>
      <c r="B2356" s="4">
        <v>3261</v>
      </c>
      <c r="C2356" s="4" t="s">
        <v>256</v>
      </c>
      <c r="E2356" s="4" t="s">
        <v>13693</v>
      </c>
      <c r="J2356" s="4" t="s">
        <v>13589</v>
      </c>
      <c r="V2356" s="4" t="s">
        <v>6128</v>
      </c>
      <c r="AJ2356" s="4" t="s">
        <v>129</v>
      </c>
      <c r="AR2356" s="4">
        <v>1975</v>
      </c>
      <c r="AS2356" s="4" t="s">
        <v>13694</v>
      </c>
      <c r="AU2356" s="5">
        <v>38925</v>
      </c>
      <c r="AX2356" s="5">
        <v>39260</v>
      </c>
      <c r="BE2356" s="4" t="s">
        <v>13695</v>
      </c>
      <c r="BF2356" s="4" t="s">
        <v>13696</v>
      </c>
      <c r="BM2356" s="4" t="s">
        <v>97</v>
      </c>
      <c r="BO2356" s="4" t="s">
        <v>97</v>
      </c>
      <c r="BW2356" s="4" t="s">
        <v>13667</v>
      </c>
      <c r="BY2356" s="4" t="s">
        <v>13697</v>
      </c>
      <c r="CA2356" s="6">
        <f>AX2356</f>
        <v>39260</v>
      </c>
      <c r="CB2356" s="7" t="str">
        <f>MID(BF2356,33,4)</f>
        <v>2406</v>
      </c>
    </row>
    <row r="2357" spans="1:80">
      <c r="A2357" s="12">
        <v>2407</v>
      </c>
      <c r="B2357" s="4">
        <v>3264</v>
      </c>
      <c r="C2357" s="4" t="s">
        <v>256</v>
      </c>
      <c r="E2357" s="4" t="s">
        <v>13698</v>
      </c>
      <c r="J2357" s="4" t="s">
        <v>13589</v>
      </c>
      <c r="S2357" s="4" t="s">
        <v>5482</v>
      </c>
      <c r="V2357" s="4" t="s">
        <v>625</v>
      </c>
      <c r="Y2357" s="4" t="s">
        <v>5482</v>
      </c>
      <c r="AD2357" s="4" t="s">
        <v>13591</v>
      </c>
      <c r="AJ2357" s="4" t="s">
        <v>129</v>
      </c>
      <c r="AO2357" s="4" t="s">
        <v>2395</v>
      </c>
      <c r="AR2357" s="4">
        <v>1988</v>
      </c>
      <c r="AS2357" s="4" t="s">
        <v>13699</v>
      </c>
      <c r="AU2357" s="5">
        <v>38925</v>
      </c>
      <c r="AX2357" s="5">
        <v>39260</v>
      </c>
      <c r="BE2357" s="4" t="s">
        <v>13700</v>
      </c>
      <c r="BF2357" s="4" t="s">
        <v>13701</v>
      </c>
      <c r="BI2357" s="4" t="s">
        <v>2395</v>
      </c>
      <c r="BM2357" s="4" t="s">
        <v>97</v>
      </c>
      <c r="BO2357" s="4" t="s">
        <v>97</v>
      </c>
      <c r="BW2357" s="4" t="s">
        <v>13702</v>
      </c>
      <c r="BY2357" s="4" t="s">
        <v>13703</v>
      </c>
      <c r="CA2357" s="6">
        <f>AX2357</f>
        <v>39260</v>
      </c>
      <c r="CB2357" s="7" t="str">
        <f>MID(BF2357,33,4)</f>
        <v>2407</v>
      </c>
    </row>
    <row r="2358" spans="1:80">
      <c r="A2358" s="12">
        <v>2408</v>
      </c>
      <c r="B2358" s="4">
        <v>3260</v>
      </c>
      <c r="C2358" s="4" t="s">
        <v>256</v>
      </c>
      <c r="E2358" s="4" t="s">
        <v>13704</v>
      </c>
      <c r="J2358" s="4" t="s">
        <v>13589</v>
      </c>
      <c r="S2358" s="4" t="s">
        <v>246</v>
      </c>
      <c r="V2358" s="4" t="s">
        <v>13705</v>
      </c>
      <c r="Y2358" s="4" t="s">
        <v>13706</v>
      </c>
      <c r="AD2358" s="4" t="s">
        <v>714</v>
      </c>
      <c r="AG2358" s="4" t="s">
        <v>90</v>
      </c>
      <c r="AJ2358" s="4" t="s">
        <v>91</v>
      </c>
      <c r="AO2358" s="4" t="s">
        <v>92</v>
      </c>
      <c r="AR2358" s="4">
        <v>1957</v>
      </c>
      <c r="AS2358" s="4" t="s">
        <v>13707</v>
      </c>
      <c r="AU2358" s="5">
        <v>38926</v>
      </c>
      <c r="AX2358" s="5">
        <v>39260</v>
      </c>
      <c r="BE2358" s="4" t="s">
        <v>13708</v>
      </c>
      <c r="BF2358" s="4" t="s">
        <v>13709</v>
      </c>
      <c r="BM2358" s="4" t="s">
        <v>97</v>
      </c>
      <c r="BO2358" s="4" t="s">
        <v>97</v>
      </c>
      <c r="BW2358" s="4" t="s">
        <v>13710</v>
      </c>
      <c r="BY2358" s="4" t="s">
        <v>13711</v>
      </c>
      <c r="CA2358" s="6">
        <f>AX2358</f>
        <v>39260</v>
      </c>
      <c r="CB2358" s="7" t="str">
        <f>MID(BF2358,33,4)</f>
        <v>2408</v>
      </c>
    </row>
    <row r="2359" spans="1:80">
      <c r="A2359" s="12">
        <v>2409</v>
      </c>
      <c r="B2359" s="4">
        <v>3257</v>
      </c>
      <c r="C2359" s="4" t="s">
        <v>256</v>
      </c>
      <c r="E2359" s="4" t="s">
        <v>13712</v>
      </c>
      <c r="Y2359" s="4" t="s">
        <v>2017</v>
      </c>
      <c r="AD2359" s="4" t="s">
        <v>1909</v>
      </c>
      <c r="AJ2359" s="4" t="s">
        <v>129</v>
      </c>
      <c r="AS2359" s="4" t="s">
        <v>13713</v>
      </c>
      <c r="AU2359" s="5">
        <v>39254</v>
      </c>
      <c r="AX2359" s="5">
        <v>39260</v>
      </c>
      <c r="BE2359" s="4" t="s">
        <v>13714</v>
      </c>
      <c r="BF2359" s="4" t="s">
        <v>13715</v>
      </c>
      <c r="BM2359" s="4" t="s">
        <v>97</v>
      </c>
      <c r="BO2359" s="4" t="s">
        <v>97</v>
      </c>
      <c r="BY2359" s="4" t="s">
        <v>13716</v>
      </c>
      <c r="CA2359" s="6">
        <f>AX2359</f>
        <v>39260</v>
      </c>
      <c r="CB2359" s="7" t="str">
        <f>MID(BF2359,33,4)</f>
        <v>2409</v>
      </c>
    </row>
    <row r="2360" spans="1:80">
      <c r="A2360" s="12">
        <v>2410</v>
      </c>
      <c r="B2360" s="4">
        <v>3256</v>
      </c>
      <c r="C2360" s="4" t="s">
        <v>256</v>
      </c>
      <c r="E2360" s="4" t="s">
        <v>13717</v>
      </c>
      <c r="Y2360" s="4" t="s">
        <v>2017</v>
      </c>
      <c r="AD2360" s="4" t="s">
        <v>1909</v>
      </c>
      <c r="AJ2360" s="4" t="s">
        <v>109</v>
      </c>
      <c r="AS2360" s="4" t="s">
        <v>13718</v>
      </c>
      <c r="AU2360" s="5">
        <v>39254</v>
      </c>
      <c r="AX2360" s="5">
        <v>39260</v>
      </c>
      <c r="BF2360" s="4" t="s">
        <v>13719</v>
      </c>
      <c r="BM2360" s="4" t="s">
        <v>97</v>
      </c>
      <c r="BO2360" s="4" t="s">
        <v>97</v>
      </c>
      <c r="BY2360" s="4" t="s">
        <v>13720</v>
      </c>
      <c r="CA2360" s="6">
        <f>AX2360</f>
        <v>39260</v>
      </c>
      <c r="CB2360" s="7" t="str">
        <f>MID(BF2360,33,4)</f>
        <v>2410</v>
      </c>
    </row>
    <row r="2361" spans="1:80">
      <c r="A2361" s="12">
        <v>2411</v>
      </c>
      <c r="B2361" s="4">
        <v>3280</v>
      </c>
      <c r="C2361" s="4" t="s">
        <v>256</v>
      </c>
      <c r="E2361" s="4" t="s">
        <v>13721</v>
      </c>
      <c r="S2361" s="4" t="s">
        <v>3014</v>
      </c>
      <c r="V2361" s="4" t="s">
        <v>247</v>
      </c>
      <c r="Y2361" s="4" t="s">
        <v>13722</v>
      </c>
      <c r="AA2361" s="4" t="s">
        <v>13723</v>
      </c>
      <c r="AJ2361" s="4" t="s">
        <v>91</v>
      </c>
      <c r="AR2361" s="4">
        <v>1969</v>
      </c>
      <c r="AS2361" s="4" t="s">
        <v>13724</v>
      </c>
      <c r="AU2361" s="5">
        <v>39227</v>
      </c>
      <c r="AX2361" s="5">
        <v>39263</v>
      </c>
      <c r="BE2361" s="4" t="s">
        <v>13725</v>
      </c>
      <c r="BF2361" s="4" t="s">
        <v>13726</v>
      </c>
      <c r="BI2361" s="4" t="s">
        <v>13727</v>
      </c>
      <c r="BM2361" s="4" t="s">
        <v>97</v>
      </c>
      <c r="BO2361" s="4" t="s">
        <v>97</v>
      </c>
      <c r="BW2361" s="4" t="s">
        <v>13728</v>
      </c>
      <c r="BY2361" s="4" t="s">
        <v>13729</v>
      </c>
      <c r="CA2361" s="6">
        <f>AX2361</f>
        <v>39263</v>
      </c>
      <c r="CB2361" s="7" t="str">
        <f>MID(BF2361,33,4)</f>
        <v>2411</v>
      </c>
    </row>
    <row r="2362" spans="1:80">
      <c r="A2362" s="12">
        <v>2412</v>
      </c>
      <c r="B2362" s="4">
        <v>3281</v>
      </c>
      <c r="C2362" s="4" t="s">
        <v>256</v>
      </c>
      <c r="E2362" s="4" t="s">
        <v>152</v>
      </c>
      <c r="S2362" s="4" t="s">
        <v>246</v>
      </c>
      <c r="V2362" s="4" t="s">
        <v>6153</v>
      </c>
      <c r="Y2362" s="4" t="s">
        <v>87</v>
      </c>
      <c r="AA2362" s="4" t="s">
        <v>13730</v>
      </c>
      <c r="AD2362" s="4" t="s">
        <v>89</v>
      </c>
      <c r="AG2362" s="4" t="s">
        <v>118</v>
      </c>
      <c r="AJ2362" s="4" t="s">
        <v>91</v>
      </c>
      <c r="AO2362" s="4" t="s">
        <v>92</v>
      </c>
      <c r="AR2362" s="4">
        <v>1952</v>
      </c>
      <c r="AS2362" s="4" t="s">
        <v>13731</v>
      </c>
      <c r="AU2362" s="5">
        <v>39277</v>
      </c>
      <c r="AX2362" s="5">
        <v>39277</v>
      </c>
      <c r="BE2362" s="4" t="s">
        <v>13732</v>
      </c>
      <c r="BF2362" s="4" t="s">
        <v>13733</v>
      </c>
      <c r="BI2362" s="4" t="s">
        <v>96</v>
      </c>
      <c r="BM2362" s="4" t="s">
        <v>97</v>
      </c>
      <c r="BO2362" s="4" t="s">
        <v>97</v>
      </c>
      <c r="BU2362" s="4" t="s">
        <v>13734</v>
      </c>
      <c r="BW2362" s="4" t="s">
        <v>13735</v>
      </c>
      <c r="BY2362" s="4" t="s">
        <v>13736</v>
      </c>
      <c r="CA2362" s="6">
        <f>AX2362</f>
        <v>39277</v>
      </c>
      <c r="CB2362" s="7" t="str">
        <f>MID(BF2362,33,4)</f>
        <v>2412</v>
      </c>
    </row>
    <row r="2363" spans="1:80">
      <c r="A2363" s="12">
        <v>2413</v>
      </c>
      <c r="B2363" s="4">
        <v>3305</v>
      </c>
      <c r="C2363" s="4" t="s">
        <v>256</v>
      </c>
      <c r="E2363" s="4" t="s">
        <v>13737</v>
      </c>
      <c r="V2363" s="4" t="s">
        <v>6153</v>
      </c>
      <c r="AG2363" s="4" t="s">
        <v>1812</v>
      </c>
      <c r="AJ2363" s="4" t="s">
        <v>109</v>
      </c>
      <c r="AR2363" s="4">
        <v>1991</v>
      </c>
      <c r="AS2363" s="4" t="s">
        <v>13738</v>
      </c>
      <c r="AU2363" s="5">
        <v>39296</v>
      </c>
      <c r="AX2363" s="5">
        <v>39297</v>
      </c>
      <c r="BE2363" s="4" t="s">
        <v>13739</v>
      </c>
      <c r="BF2363" s="4" t="s">
        <v>13740</v>
      </c>
      <c r="BI2363" s="4" t="s">
        <v>1669</v>
      </c>
      <c r="BM2363" s="4" t="s">
        <v>97</v>
      </c>
      <c r="BO2363" s="4" t="s">
        <v>97</v>
      </c>
      <c r="BW2363" s="4" t="s">
        <v>13741</v>
      </c>
      <c r="BY2363" s="4" t="s">
        <v>13742</v>
      </c>
      <c r="CA2363" s="6">
        <f>AX2363</f>
        <v>39297</v>
      </c>
      <c r="CB2363" s="7" t="str">
        <f>MID(BF2363,33,4)</f>
        <v>2413</v>
      </c>
    </row>
    <row r="2364" spans="1:80">
      <c r="A2364" s="12">
        <v>2414</v>
      </c>
      <c r="B2364" s="4">
        <v>3303</v>
      </c>
      <c r="C2364" s="4" t="s">
        <v>256</v>
      </c>
      <c r="E2364" s="4" t="s">
        <v>13743</v>
      </c>
      <c r="S2364" s="4" t="s">
        <v>13744</v>
      </c>
      <c r="V2364" s="4" t="s">
        <v>6022</v>
      </c>
      <c r="Y2364" s="4" t="s">
        <v>13745</v>
      </c>
      <c r="AA2364" s="4" t="s">
        <v>372</v>
      </c>
      <c r="AD2364" s="4" t="s">
        <v>89</v>
      </c>
      <c r="AG2364" s="4" t="s">
        <v>6929</v>
      </c>
      <c r="AJ2364" s="4" t="s">
        <v>109</v>
      </c>
      <c r="AO2364" s="4" t="s">
        <v>110</v>
      </c>
      <c r="AR2364" s="4">
        <v>1994</v>
      </c>
      <c r="AS2364" s="4" t="s">
        <v>13746</v>
      </c>
      <c r="AU2364" s="5">
        <v>39269</v>
      </c>
      <c r="AX2364" s="5">
        <v>39297</v>
      </c>
      <c r="BE2364" s="4" t="s">
        <v>13747</v>
      </c>
      <c r="BF2364" s="4" t="s">
        <v>13748</v>
      </c>
      <c r="BI2364" s="4" t="s">
        <v>96</v>
      </c>
      <c r="BM2364" s="4" t="s">
        <v>864</v>
      </c>
      <c r="BO2364" s="4" t="s">
        <v>864</v>
      </c>
      <c r="BW2364" s="4" t="s">
        <v>13749</v>
      </c>
      <c r="BY2364" s="4" t="s">
        <v>13750</v>
      </c>
      <c r="CA2364" s="6">
        <f>AX2364</f>
        <v>39297</v>
      </c>
      <c r="CB2364" s="7" t="str">
        <f>MID(BF2364,33,4)</f>
        <v>2414</v>
      </c>
    </row>
    <row r="2365" spans="1:80">
      <c r="A2365" s="12">
        <v>2415</v>
      </c>
      <c r="B2365" s="4">
        <v>3302</v>
      </c>
      <c r="C2365" s="4" t="s">
        <v>256</v>
      </c>
      <c r="E2365" s="4" t="s">
        <v>13751</v>
      </c>
      <c r="AJ2365" s="4" t="s">
        <v>109</v>
      </c>
      <c r="AO2365" s="4" t="s">
        <v>157</v>
      </c>
      <c r="AR2365" s="4">
        <v>1981</v>
      </c>
      <c r="AS2365" s="4" t="s">
        <v>13752</v>
      </c>
      <c r="AU2365" s="5">
        <v>39273</v>
      </c>
      <c r="AX2365" s="5">
        <v>39297</v>
      </c>
      <c r="BF2365" s="4" t="s">
        <v>13753</v>
      </c>
      <c r="BM2365" s="4" t="s">
        <v>97</v>
      </c>
      <c r="BO2365" s="4" t="s">
        <v>97</v>
      </c>
      <c r="BW2365" s="4" t="s">
        <v>13754</v>
      </c>
      <c r="BY2365" s="4" t="s">
        <v>13755</v>
      </c>
      <c r="CA2365" s="6">
        <f>AX2365</f>
        <v>39297</v>
      </c>
      <c r="CB2365" s="7" t="str">
        <f>MID(BF2365,33,4)</f>
        <v>2415</v>
      </c>
    </row>
    <row r="2366" spans="1:80">
      <c r="A2366" s="12">
        <v>2416</v>
      </c>
      <c r="B2366" s="4">
        <v>3292</v>
      </c>
      <c r="C2366" s="4" t="s">
        <v>256</v>
      </c>
      <c r="E2366" s="4" t="s">
        <v>13756</v>
      </c>
      <c r="V2366" s="4" t="s">
        <v>2481</v>
      </c>
      <c r="Y2366" s="4" t="s">
        <v>13757</v>
      </c>
      <c r="AD2366" s="4" t="s">
        <v>89</v>
      </c>
      <c r="AG2366" s="4" t="s">
        <v>2864</v>
      </c>
      <c r="AJ2366" s="4" t="s">
        <v>129</v>
      </c>
      <c r="AO2366" s="4" t="s">
        <v>3649</v>
      </c>
      <c r="AR2366" s="4">
        <v>1995</v>
      </c>
      <c r="AS2366" s="4" t="s">
        <v>13758</v>
      </c>
      <c r="AU2366" s="5">
        <v>39277</v>
      </c>
      <c r="AX2366" s="5">
        <v>39297</v>
      </c>
      <c r="BE2366" s="4" t="s">
        <v>13759</v>
      </c>
      <c r="BF2366" s="4" t="s">
        <v>13760</v>
      </c>
      <c r="BI2366" s="4" t="s">
        <v>96</v>
      </c>
      <c r="BM2366" s="4" t="s">
        <v>864</v>
      </c>
      <c r="BO2366" s="4" t="s">
        <v>864</v>
      </c>
      <c r="BY2366" s="4" t="s">
        <v>13761</v>
      </c>
      <c r="CA2366" s="6">
        <f>AX2366</f>
        <v>39297</v>
      </c>
      <c r="CB2366" s="7" t="str">
        <f>MID(BF2366,33,4)</f>
        <v>2416</v>
      </c>
    </row>
    <row r="2367" spans="1:80">
      <c r="A2367" s="12">
        <v>2417</v>
      </c>
      <c r="B2367" s="4">
        <v>3289</v>
      </c>
      <c r="C2367" s="4" t="s">
        <v>256</v>
      </c>
      <c r="E2367" s="4" t="s">
        <v>13762</v>
      </c>
      <c r="S2367" s="4" t="s">
        <v>403</v>
      </c>
      <c r="V2367" s="4" t="s">
        <v>6153</v>
      </c>
      <c r="AA2367" s="4" t="s">
        <v>140</v>
      </c>
      <c r="AD2367" s="4" t="s">
        <v>89</v>
      </c>
      <c r="AG2367" s="4" t="s">
        <v>4410</v>
      </c>
      <c r="AJ2367" s="4" t="s">
        <v>925</v>
      </c>
      <c r="AR2367" s="4" t="s">
        <v>13763</v>
      </c>
      <c r="AS2367" s="4" t="s">
        <v>13764</v>
      </c>
      <c r="AU2367" s="5">
        <v>39270</v>
      </c>
      <c r="AX2367" s="5">
        <v>39297</v>
      </c>
      <c r="BE2367" s="4" t="s">
        <v>13765</v>
      </c>
      <c r="BF2367" s="4" t="s">
        <v>13766</v>
      </c>
      <c r="BI2367" s="4" t="s">
        <v>96</v>
      </c>
      <c r="BM2367" s="4" t="s">
        <v>864</v>
      </c>
      <c r="BO2367" s="4" t="s">
        <v>864</v>
      </c>
      <c r="BY2367" s="4" t="s">
        <v>13767</v>
      </c>
      <c r="CA2367" s="6">
        <f>AX2367</f>
        <v>39297</v>
      </c>
      <c r="CB2367" s="7" t="str">
        <f>MID(BF2367,33,4)</f>
        <v>2417</v>
      </c>
    </row>
    <row r="2368" spans="1:80">
      <c r="A2368" s="12">
        <v>2418</v>
      </c>
      <c r="B2368" s="4">
        <v>3308</v>
      </c>
      <c r="C2368" s="4" t="s">
        <v>256</v>
      </c>
      <c r="E2368" s="4" t="s">
        <v>13768</v>
      </c>
      <c r="J2368" s="4" t="s">
        <v>6690</v>
      </c>
      <c r="S2368" s="4" t="s">
        <v>3233</v>
      </c>
      <c r="V2368" s="4" t="s">
        <v>625</v>
      </c>
      <c r="Y2368" s="4" t="s">
        <v>259</v>
      </c>
      <c r="AA2368" s="4" t="s">
        <v>13769</v>
      </c>
      <c r="AD2368" s="4" t="s">
        <v>89</v>
      </c>
      <c r="AG2368" s="4" t="s">
        <v>483</v>
      </c>
      <c r="AJ2368" s="4" t="s">
        <v>119</v>
      </c>
      <c r="AO2368" s="4" t="s">
        <v>3233</v>
      </c>
      <c r="AR2368" s="4">
        <v>1992</v>
      </c>
      <c r="AS2368" s="4" t="s">
        <v>13770</v>
      </c>
      <c r="AX2368" s="5">
        <v>39301</v>
      </c>
      <c r="BF2368" s="4" t="s">
        <v>13771</v>
      </c>
      <c r="BI2368" s="4" t="s">
        <v>13772</v>
      </c>
      <c r="BM2368" s="4" t="s">
        <v>97</v>
      </c>
      <c r="BO2368" s="4" t="s">
        <v>97</v>
      </c>
      <c r="BW2368" s="4" t="s">
        <v>13773</v>
      </c>
      <c r="BY2368" s="4" t="s">
        <v>13774</v>
      </c>
      <c r="CA2368" s="6">
        <f>AX2368</f>
        <v>39301</v>
      </c>
      <c r="CB2368" s="7" t="str">
        <f>MID(BF2368,33,4)</f>
        <v>2418</v>
      </c>
    </row>
    <row r="2369" spans="1:80">
      <c r="A2369" s="12">
        <v>2419</v>
      </c>
      <c r="B2369" s="4">
        <v>3307</v>
      </c>
      <c r="C2369" s="4" t="s">
        <v>256</v>
      </c>
      <c r="E2369" s="4" t="s">
        <v>13775</v>
      </c>
      <c r="J2369" s="4" t="s">
        <v>6690</v>
      </c>
      <c r="S2369" s="4" t="s">
        <v>3233</v>
      </c>
      <c r="V2369" s="4" t="s">
        <v>625</v>
      </c>
      <c r="Y2369" s="4" t="s">
        <v>259</v>
      </c>
      <c r="AA2369" s="4" t="s">
        <v>13769</v>
      </c>
      <c r="AD2369" s="4" t="s">
        <v>89</v>
      </c>
      <c r="AG2369" s="4" t="s">
        <v>483</v>
      </c>
      <c r="AJ2369" s="4" t="s">
        <v>119</v>
      </c>
      <c r="AO2369" s="4" t="s">
        <v>3233</v>
      </c>
      <c r="AR2369" s="4">
        <v>1990</v>
      </c>
      <c r="AS2369" s="4" t="s">
        <v>13776</v>
      </c>
      <c r="AX2369" s="5">
        <v>39301</v>
      </c>
      <c r="BF2369" s="4" t="s">
        <v>13777</v>
      </c>
      <c r="BI2369" s="4" t="s">
        <v>13778</v>
      </c>
      <c r="BM2369" s="4" t="s">
        <v>97</v>
      </c>
      <c r="BO2369" s="4" t="s">
        <v>97</v>
      </c>
      <c r="BW2369" s="4" t="s">
        <v>13779</v>
      </c>
      <c r="BY2369" s="4" t="s">
        <v>13780</v>
      </c>
      <c r="CA2369" s="6">
        <f>AX2369</f>
        <v>39301</v>
      </c>
      <c r="CB2369" s="7" t="str">
        <f>MID(BF2369,33,4)</f>
        <v>2419</v>
      </c>
    </row>
    <row r="2370" spans="1:80">
      <c r="A2370" s="12">
        <v>2420</v>
      </c>
      <c r="B2370" s="4">
        <v>3311</v>
      </c>
      <c r="C2370" s="4" t="s">
        <v>256</v>
      </c>
      <c r="E2370" s="4" t="s">
        <v>13781</v>
      </c>
      <c r="J2370" s="4" t="s">
        <v>6690</v>
      </c>
      <c r="S2370" s="4" t="s">
        <v>3233</v>
      </c>
      <c r="V2370" s="4" t="s">
        <v>625</v>
      </c>
      <c r="Y2370" s="4" t="s">
        <v>259</v>
      </c>
      <c r="AA2370" s="4" t="s">
        <v>13769</v>
      </c>
      <c r="AD2370" s="4" t="s">
        <v>89</v>
      </c>
      <c r="AG2370" s="4" t="s">
        <v>483</v>
      </c>
      <c r="AJ2370" s="4" t="s">
        <v>119</v>
      </c>
      <c r="AO2370" s="4" t="s">
        <v>3233</v>
      </c>
      <c r="AR2370" s="4">
        <v>2002</v>
      </c>
      <c r="AS2370" s="4" t="s">
        <v>13782</v>
      </c>
      <c r="AX2370" s="5">
        <v>39302</v>
      </c>
      <c r="BF2370" s="4" t="s">
        <v>13783</v>
      </c>
      <c r="BI2370" s="4" t="s">
        <v>13784</v>
      </c>
      <c r="BM2370" s="4" t="s">
        <v>97</v>
      </c>
      <c r="BO2370" s="4" t="s">
        <v>97</v>
      </c>
      <c r="BW2370" s="4" t="s">
        <v>13785</v>
      </c>
      <c r="BY2370" s="4" t="s">
        <v>13786</v>
      </c>
      <c r="CA2370" s="6">
        <f>AX2370</f>
        <v>39302</v>
      </c>
      <c r="CB2370" s="7" t="str">
        <f>MID(BF2370,33,4)</f>
        <v>2420</v>
      </c>
    </row>
    <row r="2371" spans="1:80">
      <c r="A2371" s="12">
        <v>2421</v>
      </c>
      <c r="B2371" s="4">
        <v>3310</v>
      </c>
      <c r="C2371" s="4" t="s">
        <v>256</v>
      </c>
      <c r="E2371" s="4" t="s">
        <v>13787</v>
      </c>
      <c r="J2371" s="4" t="s">
        <v>6690</v>
      </c>
      <c r="S2371" s="4" t="s">
        <v>3233</v>
      </c>
      <c r="V2371" s="4" t="s">
        <v>625</v>
      </c>
      <c r="Y2371" s="4" t="s">
        <v>259</v>
      </c>
      <c r="AA2371" s="4" t="s">
        <v>13769</v>
      </c>
      <c r="AD2371" s="4" t="s">
        <v>89</v>
      </c>
      <c r="AG2371" s="4" t="s">
        <v>483</v>
      </c>
      <c r="AJ2371" s="4" t="s">
        <v>119</v>
      </c>
      <c r="AO2371" s="4" t="s">
        <v>3233</v>
      </c>
      <c r="AR2371" s="4">
        <v>1992</v>
      </c>
      <c r="AS2371" s="4" t="s">
        <v>13788</v>
      </c>
      <c r="AX2371" s="5">
        <v>39302</v>
      </c>
      <c r="BF2371" s="4" t="s">
        <v>13789</v>
      </c>
      <c r="BI2371" s="4" t="s">
        <v>13772</v>
      </c>
      <c r="BM2371" s="4" t="s">
        <v>97</v>
      </c>
      <c r="BO2371" s="4" t="s">
        <v>97</v>
      </c>
      <c r="BW2371" s="4" t="s">
        <v>13773</v>
      </c>
      <c r="BY2371" s="4" t="s">
        <v>13790</v>
      </c>
      <c r="CA2371" s="6">
        <f>AX2371</f>
        <v>39302</v>
      </c>
      <c r="CB2371" s="7" t="str">
        <f>MID(BF2371,33,4)</f>
        <v>2421</v>
      </c>
    </row>
    <row r="2372" spans="1:80">
      <c r="A2372" s="12">
        <v>2422</v>
      </c>
      <c r="B2372" s="4">
        <v>3309</v>
      </c>
      <c r="C2372" s="4" t="s">
        <v>256</v>
      </c>
      <c r="E2372" s="4" t="s">
        <v>13791</v>
      </c>
      <c r="J2372" s="4" t="s">
        <v>6690</v>
      </c>
      <c r="S2372" s="4" t="s">
        <v>3233</v>
      </c>
      <c r="V2372" s="4" t="s">
        <v>454</v>
      </c>
      <c r="Y2372" s="4" t="s">
        <v>259</v>
      </c>
      <c r="AA2372" s="4" t="s">
        <v>13769</v>
      </c>
      <c r="AD2372" s="4" t="s">
        <v>89</v>
      </c>
      <c r="AG2372" s="4" t="s">
        <v>483</v>
      </c>
      <c r="AJ2372" s="4" t="s">
        <v>119</v>
      </c>
      <c r="AO2372" s="4" t="s">
        <v>3233</v>
      </c>
      <c r="AR2372" s="4">
        <v>2002</v>
      </c>
      <c r="AS2372" s="4" t="s">
        <v>13792</v>
      </c>
      <c r="AX2372" s="5">
        <v>39302</v>
      </c>
      <c r="BF2372" s="4" t="s">
        <v>13793</v>
      </c>
      <c r="BI2372" s="4" t="s">
        <v>13784</v>
      </c>
      <c r="BM2372" s="4" t="s">
        <v>97</v>
      </c>
      <c r="BO2372" s="4" t="s">
        <v>97</v>
      </c>
      <c r="BW2372" s="4" t="s">
        <v>13773</v>
      </c>
      <c r="BY2372" s="4" t="s">
        <v>13794</v>
      </c>
      <c r="CA2372" s="6">
        <f>AX2372</f>
        <v>39302</v>
      </c>
      <c r="CB2372" s="7" t="str">
        <f>MID(BF2372,33,4)</f>
        <v>2422</v>
      </c>
    </row>
    <row r="2373" spans="1:80">
      <c r="A2373" s="12">
        <v>2423</v>
      </c>
      <c r="B2373" s="4">
        <v>3312</v>
      </c>
      <c r="C2373" s="4" t="s">
        <v>256</v>
      </c>
      <c r="E2373" s="4" t="s">
        <v>5204</v>
      </c>
      <c r="S2373" s="4" t="s">
        <v>85</v>
      </c>
      <c r="V2373" s="4" t="s">
        <v>6153</v>
      </c>
      <c r="Y2373" s="4" t="s">
        <v>13795</v>
      </c>
      <c r="AD2373" s="4" t="s">
        <v>89</v>
      </c>
      <c r="AG2373" s="4" t="s">
        <v>1812</v>
      </c>
      <c r="AJ2373" s="4" t="s">
        <v>109</v>
      </c>
      <c r="AO2373" s="4" t="s">
        <v>11899</v>
      </c>
      <c r="AR2373" s="4">
        <v>1982</v>
      </c>
      <c r="AS2373" s="4" t="s">
        <v>13796</v>
      </c>
      <c r="AU2373" s="5">
        <v>39300</v>
      </c>
      <c r="AX2373" s="5">
        <v>39302</v>
      </c>
      <c r="BE2373" s="4" t="s">
        <v>13797</v>
      </c>
      <c r="BF2373" s="4" t="s">
        <v>13798</v>
      </c>
      <c r="BM2373" s="4" t="s">
        <v>97</v>
      </c>
      <c r="BO2373" s="4" t="s">
        <v>97</v>
      </c>
      <c r="BW2373" s="4" t="s">
        <v>13799</v>
      </c>
      <c r="BY2373" s="4" t="s">
        <v>13800</v>
      </c>
      <c r="CA2373" s="6">
        <f>AX2373</f>
        <v>39302</v>
      </c>
      <c r="CB2373" s="7" t="str">
        <f>MID(BF2373,33,4)</f>
        <v>2423</v>
      </c>
    </row>
    <row r="2374" spans="1:80">
      <c r="A2374" s="12">
        <v>2424</v>
      </c>
      <c r="B2374" s="4">
        <v>3288</v>
      </c>
      <c r="C2374" s="4" t="s">
        <v>256</v>
      </c>
      <c r="V2374" s="4" t="s">
        <v>6128</v>
      </c>
      <c r="AS2374" s="4" t="s">
        <v>13801</v>
      </c>
      <c r="AU2374" s="5">
        <v>39246</v>
      </c>
      <c r="AX2374" s="5">
        <v>39305</v>
      </c>
      <c r="BE2374" s="4" t="s">
        <v>13802</v>
      </c>
      <c r="BF2374" s="4" t="s">
        <v>13803</v>
      </c>
      <c r="BM2374" s="4" t="s">
        <v>864</v>
      </c>
      <c r="BO2374" s="4" t="s">
        <v>864</v>
      </c>
      <c r="BY2374" s="4" t="s">
        <v>13804</v>
      </c>
      <c r="CA2374" s="6">
        <f>AX2374</f>
        <v>39305</v>
      </c>
      <c r="CB2374" s="7" t="str">
        <f>MID(BF2374,33,4)</f>
        <v>2424</v>
      </c>
    </row>
    <row r="2375" spans="1:80">
      <c r="A2375" s="12">
        <v>2425</v>
      </c>
      <c r="B2375" s="4">
        <v>3293</v>
      </c>
      <c r="C2375" s="4" t="s">
        <v>256</v>
      </c>
      <c r="E2375" s="4" t="s">
        <v>13805</v>
      </c>
      <c r="V2375" s="4" t="s">
        <v>6022</v>
      </c>
      <c r="Y2375" s="4" t="s">
        <v>87</v>
      </c>
      <c r="AA2375" s="4" t="s">
        <v>13806</v>
      </c>
      <c r="AD2375" s="4" t="s">
        <v>89</v>
      </c>
      <c r="AG2375" s="4" t="s">
        <v>1553</v>
      </c>
      <c r="AJ2375" s="4" t="s">
        <v>129</v>
      </c>
      <c r="AO2375" s="4" t="s">
        <v>110</v>
      </c>
      <c r="AR2375" s="4">
        <v>1994</v>
      </c>
      <c r="AS2375" s="4" t="s">
        <v>13807</v>
      </c>
      <c r="AU2375" s="5">
        <v>39283</v>
      </c>
      <c r="AX2375" s="5">
        <v>39305</v>
      </c>
      <c r="BE2375" s="4" t="s">
        <v>13808</v>
      </c>
      <c r="BF2375" s="4" t="s">
        <v>13809</v>
      </c>
      <c r="BI2375" s="4" t="s">
        <v>96</v>
      </c>
      <c r="BM2375" s="4" t="s">
        <v>864</v>
      </c>
      <c r="BO2375" s="4" t="s">
        <v>864</v>
      </c>
      <c r="BW2375" s="4" t="s">
        <v>13810</v>
      </c>
      <c r="BY2375" s="4" t="s">
        <v>13811</v>
      </c>
      <c r="CA2375" s="6">
        <f>AX2375</f>
        <v>39305</v>
      </c>
      <c r="CB2375" s="7" t="str">
        <f>MID(BF2375,33,4)</f>
        <v>2425</v>
      </c>
    </row>
    <row r="2376" spans="1:80">
      <c r="A2376" s="12" t="str">
        <f>RIGHT(BF2376,4)</f>
        <v>2426</v>
      </c>
      <c r="B2376" s="4">
        <v>3314</v>
      </c>
      <c r="C2376" s="4" t="s">
        <v>256</v>
      </c>
      <c r="E2376" s="4" t="s">
        <v>13812</v>
      </c>
      <c r="S2376" s="4" t="s">
        <v>246</v>
      </c>
      <c r="V2376" s="4" t="s">
        <v>6128</v>
      </c>
      <c r="AA2376" s="4" t="s">
        <v>13813</v>
      </c>
      <c r="AD2376" s="4" t="s">
        <v>13814</v>
      </c>
      <c r="AG2376" s="4" t="s">
        <v>1812</v>
      </c>
      <c r="AJ2376" s="4" t="s">
        <v>91</v>
      </c>
      <c r="AR2376" s="4">
        <v>1962</v>
      </c>
      <c r="AT2376" s="4" t="s">
        <v>13815</v>
      </c>
      <c r="AV2376" s="5">
        <v>39307</v>
      </c>
      <c r="AX2376" s="5">
        <v>39307</v>
      </c>
      <c r="BE2376" s="4" t="s">
        <v>13816</v>
      </c>
      <c r="BF2376" s="4" t="s">
        <v>13817</v>
      </c>
      <c r="BM2376" s="4" t="s">
        <v>97</v>
      </c>
      <c r="BO2376" s="4" t="s">
        <v>97</v>
      </c>
      <c r="BW2376" s="4" t="s">
        <v>13818</v>
      </c>
      <c r="BY2376" s="4" t="s">
        <v>13819</v>
      </c>
      <c r="CA2376" s="6">
        <f>AX2376</f>
        <v>39307</v>
      </c>
      <c r="CB2376" s="7" t="e">
        <f>MID(#REF!,33,4)</f>
        <v>#REF!</v>
      </c>
    </row>
    <row r="2377" spans="1:80">
      <c r="A2377" s="12">
        <v>2427</v>
      </c>
      <c r="B2377" s="4">
        <v>3315</v>
      </c>
      <c r="C2377" s="4" t="s">
        <v>256</v>
      </c>
      <c r="E2377" s="4" t="s">
        <v>13820</v>
      </c>
      <c r="S2377" s="4" t="s">
        <v>85</v>
      </c>
      <c r="V2377" s="4" t="s">
        <v>6153</v>
      </c>
      <c r="Y2377" s="4" t="s">
        <v>87</v>
      </c>
      <c r="AA2377" s="4" t="s">
        <v>13821</v>
      </c>
      <c r="AD2377" s="4" t="s">
        <v>89</v>
      </c>
      <c r="AG2377" s="4" t="s">
        <v>2396</v>
      </c>
      <c r="AJ2377" s="4" t="s">
        <v>91</v>
      </c>
      <c r="AO2377" s="4" t="s">
        <v>130</v>
      </c>
      <c r="AR2377" s="4">
        <v>1990</v>
      </c>
      <c r="AS2377" s="4" t="s">
        <v>13822</v>
      </c>
      <c r="AU2377" s="5">
        <v>39270</v>
      </c>
      <c r="AX2377" s="5">
        <v>39309</v>
      </c>
      <c r="BE2377" s="4" t="s">
        <v>13823</v>
      </c>
      <c r="BF2377" s="4" t="s">
        <v>13824</v>
      </c>
      <c r="BI2377" s="4" t="s">
        <v>96</v>
      </c>
      <c r="BM2377" s="4" t="s">
        <v>97</v>
      </c>
      <c r="BO2377" s="4" t="s">
        <v>97</v>
      </c>
      <c r="BW2377" s="4" t="s">
        <v>13825</v>
      </c>
      <c r="BY2377" s="4" t="s">
        <v>13826</v>
      </c>
      <c r="CA2377" s="6">
        <f>AX2377</f>
        <v>39309</v>
      </c>
      <c r="CB2377" s="7" t="str">
        <f>MID(BF2377,33,4)</f>
        <v>2427</v>
      </c>
    </row>
    <row r="2378" spans="1:80">
      <c r="A2378" s="12">
        <v>2428</v>
      </c>
      <c r="B2378" s="4">
        <v>3318</v>
      </c>
      <c r="C2378" s="4" t="s">
        <v>256</v>
      </c>
      <c r="E2378" s="4" t="s">
        <v>13827</v>
      </c>
      <c r="AJ2378" s="4" t="s">
        <v>129</v>
      </c>
      <c r="AS2378" s="4" t="s">
        <v>13828</v>
      </c>
      <c r="AU2378" s="5">
        <v>39275</v>
      </c>
      <c r="AX2378" s="5">
        <v>39310</v>
      </c>
      <c r="BF2378" s="4" t="s">
        <v>13829</v>
      </c>
      <c r="BM2378" s="4" t="s">
        <v>97</v>
      </c>
      <c r="BO2378" s="4" t="s">
        <v>97</v>
      </c>
      <c r="BY2378" s="4" t="s">
        <v>13830</v>
      </c>
      <c r="CA2378" s="6">
        <f>AX2378</f>
        <v>39310</v>
      </c>
      <c r="CB2378" s="7" t="str">
        <f>MID(BF2378,33,4)</f>
        <v>2428</v>
      </c>
    </row>
    <row r="2379" spans="1:80">
      <c r="A2379" s="12">
        <v>2429</v>
      </c>
      <c r="B2379" s="4">
        <v>3317</v>
      </c>
      <c r="C2379" s="4" t="s">
        <v>256</v>
      </c>
      <c r="E2379" s="4" t="s">
        <v>13831</v>
      </c>
      <c r="V2379" s="4" t="s">
        <v>6022</v>
      </c>
      <c r="AJ2379" s="4" t="s">
        <v>91</v>
      </c>
      <c r="AR2379" s="4">
        <v>1990</v>
      </c>
      <c r="AS2379" s="4" t="s">
        <v>13832</v>
      </c>
      <c r="AU2379" s="5">
        <v>39275</v>
      </c>
      <c r="AX2379" s="5">
        <v>39310</v>
      </c>
      <c r="BE2379" s="4" t="s">
        <v>13833</v>
      </c>
      <c r="BF2379" s="4" t="s">
        <v>13834</v>
      </c>
      <c r="BM2379" s="4" t="s">
        <v>97</v>
      </c>
      <c r="BO2379" s="4" t="s">
        <v>97</v>
      </c>
      <c r="BW2379" s="4" t="s">
        <v>13835</v>
      </c>
      <c r="BY2379" s="4" t="s">
        <v>13836</v>
      </c>
      <c r="CA2379" s="6">
        <f>AX2379</f>
        <v>39310</v>
      </c>
      <c r="CB2379" s="7" t="str">
        <f>MID(BF2379,33,4)</f>
        <v>2429</v>
      </c>
    </row>
    <row r="2380" spans="1:80">
      <c r="A2380" s="12">
        <v>2430</v>
      </c>
      <c r="B2380" s="4">
        <v>3319</v>
      </c>
      <c r="C2380" s="4" t="s">
        <v>256</v>
      </c>
      <c r="E2380" s="4" t="s">
        <v>13837</v>
      </c>
      <c r="AD2380" s="4" t="s">
        <v>89</v>
      </c>
      <c r="AJ2380" s="4" t="s">
        <v>91</v>
      </c>
      <c r="AR2380" s="4">
        <v>1990</v>
      </c>
      <c r="AS2380" s="4" t="s">
        <v>13838</v>
      </c>
      <c r="AU2380" s="5">
        <v>39273</v>
      </c>
      <c r="AX2380" s="5">
        <v>39312</v>
      </c>
      <c r="BE2380" s="4" t="s">
        <v>13839</v>
      </c>
      <c r="BF2380" s="4" t="s">
        <v>13840</v>
      </c>
      <c r="BI2380" s="4" t="s">
        <v>96</v>
      </c>
      <c r="BM2380" s="4" t="s">
        <v>97</v>
      </c>
      <c r="BO2380" s="4" t="s">
        <v>97</v>
      </c>
      <c r="BW2380" s="4" t="s">
        <v>13841</v>
      </c>
      <c r="BY2380" s="4" t="s">
        <v>13842</v>
      </c>
      <c r="CA2380" s="6">
        <f>AX2380</f>
        <v>39312</v>
      </c>
      <c r="CB2380" s="7" t="str">
        <f>MID(BF2380,33,4)</f>
        <v>2430</v>
      </c>
    </row>
    <row r="2381" spans="1:80">
      <c r="A2381" s="12">
        <v>2431</v>
      </c>
      <c r="B2381" s="4">
        <v>3326</v>
      </c>
      <c r="C2381" s="4" t="s">
        <v>256</v>
      </c>
      <c r="E2381" s="4" t="s">
        <v>13843</v>
      </c>
      <c r="AG2381" s="4" t="s">
        <v>118</v>
      </c>
      <c r="AJ2381" s="4" t="s">
        <v>91</v>
      </c>
      <c r="AO2381" s="4" t="s">
        <v>110</v>
      </c>
      <c r="AR2381" s="4">
        <v>1971</v>
      </c>
      <c r="AS2381" s="4" t="s">
        <v>13844</v>
      </c>
      <c r="AU2381" s="5">
        <v>39323</v>
      </c>
      <c r="AX2381" s="5">
        <v>39322</v>
      </c>
      <c r="BF2381" s="4" t="s">
        <v>13845</v>
      </c>
      <c r="BM2381" s="4" t="s">
        <v>97</v>
      </c>
      <c r="BO2381" s="4" t="s">
        <v>97</v>
      </c>
      <c r="BU2381" s="4" t="s">
        <v>13846</v>
      </c>
      <c r="BY2381" s="4" t="s">
        <v>13847</v>
      </c>
      <c r="CA2381" s="6">
        <f>AX2381</f>
        <v>39322</v>
      </c>
      <c r="CB2381" s="7" t="str">
        <f>MID(BF2381,33,4)</f>
        <v>2431</v>
      </c>
    </row>
    <row r="2382" spans="1:80">
      <c r="A2382" s="12">
        <v>2432</v>
      </c>
      <c r="B2382" s="4">
        <v>3328</v>
      </c>
      <c r="C2382" s="4" t="s">
        <v>256</v>
      </c>
      <c r="E2382" s="4" t="s">
        <v>13848</v>
      </c>
      <c r="AJ2382" s="4" t="s">
        <v>91</v>
      </c>
      <c r="AR2382" s="5">
        <v>32546</v>
      </c>
      <c r="AS2382" s="4" t="s">
        <v>13849</v>
      </c>
      <c r="AU2382" s="5">
        <v>39322</v>
      </c>
      <c r="AX2382" s="5">
        <v>39323</v>
      </c>
      <c r="BF2382" s="4" t="s">
        <v>13850</v>
      </c>
      <c r="BM2382" s="4" t="s">
        <v>97</v>
      </c>
      <c r="BO2382" s="4" t="s">
        <v>97</v>
      </c>
      <c r="BY2382" s="4" t="s">
        <v>13851</v>
      </c>
      <c r="CA2382" s="6">
        <f>AX2382</f>
        <v>39323</v>
      </c>
      <c r="CB2382" s="7" t="str">
        <f>MID(BF2382,33,4)</f>
        <v>2432</v>
      </c>
    </row>
    <row r="2383" spans="1:80">
      <c r="A2383" s="12">
        <v>2433</v>
      </c>
      <c r="B2383" s="4">
        <v>3329</v>
      </c>
      <c r="C2383" s="4" t="s">
        <v>256</v>
      </c>
      <c r="E2383" s="4" t="s">
        <v>13852</v>
      </c>
      <c r="S2383" s="4" t="s">
        <v>85</v>
      </c>
      <c r="V2383" s="4" t="s">
        <v>2481</v>
      </c>
      <c r="Y2383" s="4" t="s">
        <v>2531</v>
      </c>
      <c r="AD2383" s="4" t="s">
        <v>2532</v>
      </c>
      <c r="AG2383" s="4" t="s">
        <v>1812</v>
      </c>
      <c r="AJ2383" s="4" t="s">
        <v>91</v>
      </c>
      <c r="AO2383" s="4" t="s">
        <v>157</v>
      </c>
      <c r="AR2383" s="4">
        <v>1989</v>
      </c>
      <c r="AS2383" s="4" t="s">
        <v>13853</v>
      </c>
      <c r="AU2383" s="5">
        <v>39322</v>
      </c>
      <c r="AX2383" s="5">
        <v>39324</v>
      </c>
      <c r="BE2383" s="4" t="s">
        <v>13854</v>
      </c>
      <c r="BF2383" s="4" t="s">
        <v>13855</v>
      </c>
      <c r="BI2383" s="4" t="s">
        <v>96</v>
      </c>
      <c r="BM2383" s="4" t="s">
        <v>97</v>
      </c>
      <c r="BO2383" s="4" t="s">
        <v>97</v>
      </c>
      <c r="BW2383" s="4" t="s">
        <v>13856</v>
      </c>
      <c r="BY2383" s="4" t="s">
        <v>13857</v>
      </c>
      <c r="CA2383" s="6">
        <f>AX2383</f>
        <v>39324</v>
      </c>
      <c r="CB2383" s="7" t="str">
        <f>MID(BF2383,33,4)</f>
        <v>2433</v>
      </c>
    </row>
    <row r="2384" spans="1:80">
      <c r="A2384" s="12">
        <v>2434</v>
      </c>
      <c r="B2384" s="4">
        <v>3331</v>
      </c>
      <c r="C2384" s="4" t="s">
        <v>256</v>
      </c>
      <c r="E2384" s="4" t="s">
        <v>13858</v>
      </c>
      <c r="V2384" s="4" t="s">
        <v>86</v>
      </c>
      <c r="Y2384" s="4" t="s">
        <v>2531</v>
      </c>
      <c r="AD2384" s="4" t="s">
        <v>581</v>
      </c>
      <c r="AG2384" s="4" t="s">
        <v>90</v>
      </c>
      <c r="AJ2384" s="4" t="s">
        <v>109</v>
      </c>
      <c r="AO2384" s="4" t="s">
        <v>157</v>
      </c>
      <c r="AS2384" s="4" t="s">
        <v>13859</v>
      </c>
      <c r="AU2384" s="5">
        <v>39327</v>
      </c>
      <c r="AX2384" s="5">
        <v>39327</v>
      </c>
      <c r="BE2384" s="4" t="s">
        <v>13860</v>
      </c>
      <c r="BF2384" s="4" t="s">
        <v>13861</v>
      </c>
      <c r="BI2384" s="4" t="s">
        <v>96</v>
      </c>
      <c r="BM2384" s="4" t="s">
        <v>97</v>
      </c>
      <c r="BO2384" s="4" t="s">
        <v>97</v>
      </c>
      <c r="BW2384" s="4" t="s">
        <v>13862</v>
      </c>
      <c r="BY2384" s="4" t="s">
        <v>13863</v>
      </c>
      <c r="CA2384" s="6">
        <f>AX2384</f>
        <v>39327</v>
      </c>
      <c r="CB2384" s="7" t="str">
        <f>MID(BF2384,33,4)</f>
        <v>2434</v>
      </c>
    </row>
    <row r="2385" spans="1:80">
      <c r="A2385" s="12">
        <v>2435</v>
      </c>
      <c r="B2385" s="4">
        <v>3335</v>
      </c>
      <c r="C2385" s="4" t="s">
        <v>256</v>
      </c>
      <c r="J2385" s="4" t="s">
        <v>13864</v>
      </c>
      <c r="S2385" s="4" t="s">
        <v>85</v>
      </c>
      <c r="AD2385" s="4" t="s">
        <v>581</v>
      </c>
      <c r="AG2385" s="4" t="s">
        <v>118</v>
      </c>
      <c r="AO2385" s="4" t="s">
        <v>110</v>
      </c>
      <c r="AS2385" s="4" t="s">
        <v>13865</v>
      </c>
      <c r="AU2385" s="5">
        <v>39328</v>
      </c>
      <c r="AX2385" s="5">
        <v>39329</v>
      </c>
      <c r="BF2385" s="4" t="s">
        <v>13866</v>
      </c>
      <c r="BI2385" s="4" t="s">
        <v>96</v>
      </c>
      <c r="BM2385" s="4" t="s">
        <v>97</v>
      </c>
      <c r="BO2385" s="4" t="s">
        <v>97</v>
      </c>
      <c r="BW2385" s="4" t="s">
        <v>13867</v>
      </c>
      <c r="BY2385" s="4" t="s">
        <v>13868</v>
      </c>
      <c r="CA2385" s="6">
        <f>AX2385</f>
        <v>39329</v>
      </c>
      <c r="CB2385" s="7" t="str">
        <f>MID(BF2385,33,4)</f>
        <v>2435</v>
      </c>
    </row>
    <row r="2386" spans="1:80">
      <c r="A2386" s="12">
        <v>2436</v>
      </c>
      <c r="B2386" s="4">
        <v>3338</v>
      </c>
      <c r="C2386" s="4" t="s">
        <v>256</v>
      </c>
      <c r="V2386" s="4" t="s">
        <v>117</v>
      </c>
      <c r="AO2386" s="4" t="s">
        <v>13869</v>
      </c>
      <c r="AS2386" s="4" t="s">
        <v>13870</v>
      </c>
      <c r="AU2386" s="5">
        <v>39329</v>
      </c>
      <c r="AX2386" s="5">
        <v>39329</v>
      </c>
      <c r="BE2386" s="4" t="s">
        <v>13871</v>
      </c>
      <c r="BF2386" s="4" t="s">
        <v>13872</v>
      </c>
      <c r="BM2386" s="4" t="s">
        <v>97</v>
      </c>
      <c r="BO2386" s="4" t="s">
        <v>97</v>
      </c>
      <c r="BY2386" s="4" t="s">
        <v>13873</v>
      </c>
      <c r="CA2386" s="6">
        <f>AX2386</f>
        <v>39329</v>
      </c>
      <c r="CB2386" s="7" t="str">
        <f>MID(BF2386,33,4)</f>
        <v>2436</v>
      </c>
    </row>
    <row r="2387" spans="1:80">
      <c r="A2387" s="12" t="str">
        <f>RIGHT(BF2387,4)</f>
        <v>2437</v>
      </c>
      <c r="B2387" s="4">
        <v>3337</v>
      </c>
      <c r="C2387" s="4" t="s">
        <v>256</v>
      </c>
      <c r="E2387" s="4" t="s">
        <v>13874</v>
      </c>
      <c r="S2387" s="4" t="s">
        <v>2279</v>
      </c>
      <c r="V2387" s="4" t="s">
        <v>86</v>
      </c>
      <c r="Y2387" s="4" t="s">
        <v>2531</v>
      </c>
      <c r="AD2387" s="4" t="s">
        <v>2532</v>
      </c>
      <c r="AG2387" s="4" t="s">
        <v>1812</v>
      </c>
      <c r="AJ2387" s="4" t="s">
        <v>109</v>
      </c>
      <c r="AO2387" s="4" t="s">
        <v>157</v>
      </c>
      <c r="AR2387" s="4">
        <v>1988</v>
      </c>
      <c r="AT2387" s="4" t="s">
        <v>13875</v>
      </c>
      <c r="AV2387" s="5">
        <v>39328</v>
      </c>
      <c r="AX2387" s="5">
        <v>39329</v>
      </c>
      <c r="BE2387" s="4" t="s">
        <v>13876</v>
      </c>
      <c r="BF2387" s="4" t="s">
        <v>13877</v>
      </c>
      <c r="BI2387" s="4" t="s">
        <v>96</v>
      </c>
      <c r="BM2387" s="4" t="s">
        <v>97</v>
      </c>
      <c r="BO2387" s="4" t="s">
        <v>97</v>
      </c>
      <c r="BU2387" s="4" t="s">
        <v>13878</v>
      </c>
      <c r="BY2387" s="4" t="s">
        <v>1231</v>
      </c>
      <c r="CA2387" s="6">
        <f>AX2387</f>
        <v>39329</v>
      </c>
      <c r="CB2387" s="7" t="e">
        <f>MID(#REF!,33,4)</f>
        <v>#REF!</v>
      </c>
    </row>
    <row r="2388" spans="1:80">
      <c r="A2388" s="12">
        <v>2438</v>
      </c>
      <c r="B2388" s="4">
        <v>3339</v>
      </c>
      <c r="C2388" s="4" t="s">
        <v>256</v>
      </c>
      <c r="E2388" s="4" t="s">
        <v>13879</v>
      </c>
      <c r="V2388" s="4" t="s">
        <v>6022</v>
      </c>
      <c r="AA2388" s="4" t="s">
        <v>356</v>
      </c>
      <c r="AD2388" s="4" t="s">
        <v>394</v>
      </c>
      <c r="AG2388" s="4" t="s">
        <v>1812</v>
      </c>
      <c r="AJ2388" s="4" t="s">
        <v>109</v>
      </c>
      <c r="AO2388" s="4" t="s">
        <v>157</v>
      </c>
      <c r="AR2388" s="4">
        <v>1989</v>
      </c>
      <c r="AS2388" s="4" t="s">
        <v>13880</v>
      </c>
      <c r="AU2388" s="5">
        <v>39329</v>
      </c>
      <c r="AX2388" s="5">
        <v>39330</v>
      </c>
      <c r="BF2388" s="4" t="s">
        <v>13881</v>
      </c>
      <c r="BI2388" s="4" t="s">
        <v>96</v>
      </c>
      <c r="BM2388" s="4" t="s">
        <v>97</v>
      </c>
      <c r="BO2388" s="4" t="s">
        <v>97</v>
      </c>
      <c r="BW2388" s="4" t="s">
        <v>13878</v>
      </c>
      <c r="BY2388" s="4" t="s">
        <v>13882</v>
      </c>
      <c r="CA2388" s="6">
        <f>AX2388</f>
        <v>39330</v>
      </c>
      <c r="CB2388" s="7" t="str">
        <f>MID(BF2388,33,4)</f>
        <v>2438</v>
      </c>
    </row>
    <row r="2389" spans="1:80">
      <c r="A2389" s="12">
        <v>2439</v>
      </c>
      <c r="B2389" s="4">
        <v>3334</v>
      </c>
      <c r="C2389" s="4" t="s">
        <v>256</v>
      </c>
      <c r="E2389" s="4" t="s">
        <v>13883</v>
      </c>
      <c r="V2389" s="4" t="s">
        <v>86</v>
      </c>
      <c r="AG2389" s="4" t="s">
        <v>1812</v>
      </c>
      <c r="AJ2389" s="4" t="s">
        <v>109</v>
      </c>
      <c r="AO2389" s="4" t="s">
        <v>13884</v>
      </c>
      <c r="AR2389" s="4">
        <v>1988</v>
      </c>
      <c r="AS2389" s="4" t="s">
        <v>13885</v>
      </c>
      <c r="AU2389" s="5">
        <v>39327</v>
      </c>
      <c r="AX2389" s="5">
        <v>39330</v>
      </c>
      <c r="BE2389" s="4" t="s">
        <v>13886</v>
      </c>
      <c r="BF2389" s="4" t="s">
        <v>13887</v>
      </c>
      <c r="BM2389" s="4" t="s">
        <v>97</v>
      </c>
      <c r="BO2389" s="4" t="s">
        <v>97</v>
      </c>
      <c r="BW2389" s="4" t="s">
        <v>13878</v>
      </c>
      <c r="BY2389" s="4" t="s">
        <v>13888</v>
      </c>
      <c r="CA2389" s="6">
        <f>AX2389</f>
        <v>39330</v>
      </c>
      <c r="CB2389" s="7" t="str">
        <f>MID(BF2389,33,4)</f>
        <v>2439</v>
      </c>
    </row>
    <row r="2390" spans="1:80">
      <c r="A2390" s="12">
        <v>2440</v>
      </c>
      <c r="B2390" s="4">
        <v>3348</v>
      </c>
      <c r="C2390" s="4" t="s">
        <v>256</v>
      </c>
      <c r="E2390" s="4" t="s">
        <v>13889</v>
      </c>
      <c r="J2390" s="4" t="s">
        <v>13890</v>
      </c>
      <c r="V2390" s="4" t="s">
        <v>6153</v>
      </c>
      <c r="AG2390" s="4" t="s">
        <v>1735</v>
      </c>
      <c r="AJ2390" s="4" t="s">
        <v>109</v>
      </c>
      <c r="AO2390" s="4" t="s">
        <v>250</v>
      </c>
      <c r="AR2390" s="4">
        <v>1991</v>
      </c>
      <c r="AS2390" s="4" t="s">
        <v>13891</v>
      </c>
      <c r="AU2390" s="5">
        <v>39329</v>
      </c>
      <c r="AX2390" s="5">
        <v>39332</v>
      </c>
      <c r="BE2390" s="4" t="s">
        <v>13892</v>
      </c>
      <c r="BF2390" s="4" t="s">
        <v>13893</v>
      </c>
      <c r="BM2390" s="4" t="s">
        <v>97</v>
      </c>
      <c r="BO2390" s="4" t="s">
        <v>97</v>
      </c>
      <c r="BW2390" s="4" t="s">
        <v>13894</v>
      </c>
      <c r="BY2390" s="4" t="s">
        <v>13895</v>
      </c>
      <c r="CA2390" s="6">
        <f>AX2390</f>
        <v>39332</v>
      </c>
      <c r="CB2390" s="7" t="str">
        <f>MID(BF2390,33,4)</f>
        <v>2440</v>
      </c>
    </row>
    <row r="2391" spans="1:80">
      <c r="A2391" s="12">
        <v>2441</v>
      </c>
      <c r="B2391" s="4">
        <v>3344</v>
      </c>
      <c r="C2391" s="4" t="s">
        <v>256</v>
      </c>
      <c r="E2391" s="4" t="s">
        <v>13896</v>
      </c>
      <c r="AS2391" s="4" t="s">
        <v>13897</v>
      </c>
      <c r="AX2391" s="5">
        <v>39332</v>
      </c>
      <c r="BF2391" s="4" t="s">
        <v>13898</v>
      </c>
      <c r="BM2391" s="4" t="s">
        <v>97</v>
      </c>
      <c r="BO2391" s="4" t="s">
        <v>97</v>
      </c>
      <c r="BY2391" s="4" t="s">
        <v>13899</v>
      </c>
      <c r="CA2391" s="6">
        <f>AX2391</f>
        <v>39332</v>
      </c>
      <c r="CB2391" s="7" t="str">
        <f>MID(BF2391,33,4)</f>
        <v>2441</v>
      </c>
    </row>
    <row r="2392" spans="1:80">
      <c r="A2392" s="12">
        <v>2442</v>
      </c>
      <c r="B2392" s="4">
        <v>3351</v>
      </c>
      <c r="C2392" s="4" t="s">
        <v>256</v>
      </c>
      <c r="E2392" s="4" t="s">
        <v>13900</v>
      </c>
      <c r="AS2392" s="4" t="s">
        <v>13901</v>
      </c>
      <c r="AX2392" s="5">
        <v>39332</v>
      </c>
      <c r="BF2392" s="4" t="s">
        <v>13902</v>
      </c>
      <c r="BM2392" s="4" t="s">
        <v>97</v>
      </c>
      <c r="BO2392" s="4" t="s">
        <v>97</v>
      </c>
      <c r="BW2392" s="4" t="s">
        <v>13878</v>
      </c>
      <c r="BY2392" s="4" t="s">
        <v>13903</v>
      </c>
      <c r="CA2392" s="6">
        <f>AX2392</f>
        <v>39332</v>
      </c>
      <c r="CB2392" s="7" t="str">
        <f>MID(BF2392,33,4)</f>
        <v>2442</v>
      </c>
    </row>
    <row r="2393" spans="1:80">
      <c r="A2393" s="12">
        <v>2443</v>
      </c>
      <c r="B2393" s="4">
        <v>3341</v>
      </c>
      <c r="C2393" s="4" t="s">
        <v>256</v>
      </c>
      <c r="S2393" s="4" t="s">
        <v>85</v>
      </c>
      <c r="V2393" s="4" t="s">
        <v>6153</v>
      </c>
      <c r="AJ2393" s="4" t="s">
        <v>109</v>
      </c>
      <c r="AR2393" s="4">
        <v>1968</v>
      </c>
      <c r="AS2393" s="4" t="s">
        <v>13910</v>
      </c>
      <c r="AU2393" s="5">
        <v>39301</v>
      </c>
      <c r="AX2393" s="5">
        <v>39332</v>
      </c>
      <c r="BF2393" s="4" t="s">
        <v>13911</v>
      </c>
      <c r="BM2393" s="4" t="s">
        <v>97</v>
      </c>
      <c r="BO2393" s="4" t="s">
        <v>97</v>
      </c>
      <c r="BW2393" s="4" t="s">
        <v>13912</v>
      </c>
      <c r="BY2393" s="4" t="s">
        <v>13913</v>
      </c>
      <c r="CA2393" s="6">
        <f>AX2393</f>
        <v>39332</v>
      </c>
      <c r="CB2393" s="7" t="str">
        <f>MID(BF2393,33,4)</f>
        <v>2443</v>
      </c>
    </row>
    <row r="2394" spans="1:80">
      <c r="A2394" s="12">
        <v>2444</v>
      </c>
      <c r="B2394" s="4">
        <v>3342</v>
      </c>
      <c r="C2394" s="4" t="s">
        <v>256</v>
      </c>
      <c r="E2394" s="4" t="s">
        <v>13904</v>
      </c>
      <c r="J2394" s="4" t="s">
        <v>13904</v>
      </c>
      <c r="V2394" s="4" t="s">
        <v>625</v>
      </c>
      <c r="AG2394" s="4" t="s">
        <v>1812</v>
      </c>
      <c r="AJ2394" s="4" t="s">
        <v>109</v>
      </c>
      <c r="AO2394" s="4" t="s">
        <v>157</v>
      </c>
      <c r="AR2394" s="4">
        <v>1986</v>
      </c>
      <c r="AS2394" s="4" t="s">
        <v>13905</v>
      </c>
      <c r="AU2394" s="5">
        <v>39330</v>
      </c>
      <c r="AX2394" s="5">
        <v>39332</v>
      </c>
      <c r="BE2394" s="4" t="s">
        <v>13906</v>
      </c>
      <c r="BF2394" s="4" t="s">
        <v>13907</v>
      </c>
      <c r="BM2394" s="4" t="s">
        <v>97</v>
      </c>
      <c r="BO2394" s="4" t="s">
        <v>97</v>
      </c>
      <c r="BW2394" s="4" t="s">
        <v>13908</v>
      </c>
      <c r="BY2394" s="4" t="s">
        <v>13909</v>
      </c>
      <c r="CA2394" s="6">
        <f>AX2394</f>
        <v>39332</v>
      </c>
      <c r="CB2394" s="7" t="str">
        <f>MID(BF2394,33,4)</f>
        <v>2444</v>
      </c>
    </row>
    <row r="2395" spans="1:80">
      <c r="A2395" s="12">
        <v>2445</v>
      </c>
      <c r="B2395" s="4">
        <v>3352</v>
      </c>
      <c r="C2395" s="4" t="s">
        <v>256</v>
      </c>
      <c r="E2395" s="4" t="s">
        <v>13914</v>
      </c>
      <c r="AJ2395" s="4" t="s">
        <v>119</v>
      </c>
      <c r="AR2395" s="4">
        <v>1992</v>
      </c>
      <c r="AS2395" s="4" t="s">
        <v>13915</v>
      </c>
      <c r="AX2395" s="5">
        <v>39332</v>
      </c>
      <c r="BF2395" s="4" t="s">
        <v>13916</v>
      </c>
      <c r="BM2395" s="4" t="s">
        <v>864</v>
      </c>
      <c r="BO2395" s="4" t="s">
        <v>864</v>
      </c>
      <c r="BY2395" s="4" t="s">
        <v>13917</v>
      </c>
      <c r="CA2395" s="6">
        <f>AX2395</f>
        <v>39332</v>
      </c>
      <c r="CB2395" s="7" t="str">
        <f>MID(BF2395,33,4)</f>
        <v>2445</v>
      </c>
    </row>
    <row r="2396" spans="1:80">
      <c r="A2396" s="12">
        <v>2446</v>
      </c>
      <c r="B2396" s="4">
        <v>3354</v>
      </c>
      <c r="C2396" s="4" t="s">
        <v>256</v>
      </c>
      <c r="E2396" s="4" t="s">
        <v>13918</v>
      </c>
      <c r="AJ2396" s="4" t="s">
        <v>129</v>
      </c>
      <c r="AO2396" s="4" t="s">
        <v>4479</v>
      </c>
      <c r="AR2396" s="4">
        <v>1993</v>
      </c>
      <c r="AS2396" s="4" t="s">
        <v>13919</v>
      </c>
      <c r="AU2396" s="5">
        <v>39332</v>
      </c>
      <c r="AX2396" s="5">
        <v>39333</v>
      </c>
      <c r="BF2396" s="4" t="s">
        <v>13920</v>
      </c>
      <c r="BM2396" s="4" t="s">
        <v>97</v>
      </c>
      <c r="BO2396" s="4" t="s">
        <v>97</v>
      </c>
      <c r="BY2396" s="4" t="s">
        <v>13921</v>
      </c>
      <c r="CA2396" s="6">
        <f>AX2396</f>
        <v>39333</v>
      </c>
      <c r="CB2396" s="7" t="str">
        <f>MID(BF2396,33,4)</f>
        <v>2446</v>
      </c>
    </row>
    <row r="2397" spans="1:80">
      <c r="A2397" s="12">
        <v>2447</v>
      </c>
      <c r="B2397" s="4">
        <v>3359</v>
      </c>
      <c r="C2397" s="4" t="s">
        <v>256</v>
      </c>
      <c r="E2397" s="4" t="s">
        <v>13922</v>
      </c>
      <c r="AS2397" s="4" t="s">
        <v>13923</v>
      </c>
      <c r="AU2397" s="4" t="s">
        <v>13924</v>
      </c>
      <c r="AX2397" s="5">
        <v>39333</v>
      </c>
      <c r="BF2397" s="4" t="s">
        <v>13925</v>
      </c>
      <c r="BM2397" s="4" t="s">
        <v>97</v>
      </c>
      <c r="BO2397" s="4" t="s">
        <v>97</v>
      </c>
      <c r="BY2397" s="4" t="s">
        <v>13926</v>
      </c>
      <c r="CA2397" s="6">
        <f>AX2397</f>
        <v>39333</v>
      </c>
      <c r="CB2397" s="7" t="str">
        <f>MID(BF2397,33,4)</f>
        <v>2447</v>
      </c>
    </row>
    <row r="2398" spans="1:80">
      <c r="A2398" s="12">
        <v>2448</v>
      </c>
      <c r="B2398" s="4">
        <v>3360</v>
      </c>
      <c r="C2398" s="4" t="s">
        <v>256</v>
      </c>
      <c r="E2398" s="4" t="s">
        <v>13927</v>
      </c>
      <c r="S2398" s="4" t="s">
        <v>85</v>
      </c>
      <c r="V2398" s="4" t="s">
        <v>6128</v>
      </c>
      <c r="Y2398" s="4" t="s">
        <v>13928</v>
      </c>
      <c r="AD2398" s="4" t="s">
        <v>4409</v>
      </c>
      <c r="AG2398" s="4" t="s">
        <v>2396</v>
      </c>
      <c r="AJ2398" s="4" t="s">
        <v>129</v>
      </c>
      <c r="AO2398" s="4" t="s">
        <v>110</v>
      </c>
      <c r="AR2398" s="4">
        <v>1985</v>
      </c>
      <c r="AS2398" s="4" t="s">
        <v>13929</v>
      </c>
      <c r="AU2398" s="5">
        <v>39332</v>
      </c>
      <c r="AX2398" s="5">
        <v>39334</v>
      </c>
      <c r="BE2398" s="4" t="s">
        <v>13930</v>
      </c>
      <c r="BF2398" s="4" t="s">
        <v>13931</v>
      </c>
      <c r="BI2398" s="4" t="s">
        <v>96</v>
      </c>
      <c r="BM2398" s="4" t="s">
        <v>97</v>
      </c>
      <c r="BO2398" s="4" t="s">
        <v>97</v>
      </c>
      <c r="BW2398" s="4" t="s">
        <v>13878</v>
      </c>
      <c r="BY2398" s="4" t="s">
        <v>13932</v>
      </c>
      <c r="CA2398" s="6">
        <f>AX2398</f>
        <v>39334</v>
      </c>
      <c r="CB2398" s="7" t="str">
        <f>MID(BF2398,33,4)</f>
        <v>2448</v>
      </c>
    </row>
    <row r="2399" spans="1:80">
      <c r="A2399" s="12">
        <v>2450</v>
      </c>
      <c r="B2399" s="4">
        <v>3375</v>
      </c>
      <c r="C2399" s="4" t="s">
        <v>256</v>
      </c>
      <c r="E2399" s="4" t="s">
        <v>13933</v>
      </c>
      <c r="V2399" s="4" t="s">
        <v>454</v>
      </c>
      <c r="Y2399" s="4" t="s">
        <v>87</v>
      </c>
      <c r="AA2399" s="4" t="s">
        <v>13934</v>
      </c>
      <c r="AD2399" s="4" t="s">
        <v>1352</v>
      </c>
      <c r="AJ2399" s="4" t="s">
        <v>91</v>
      </c>
      <c r="AO2399" s="4" t="s">
        <v>4479</v>
      </c>
      <c r="AR2399" s="4">
        <v>1993</v>
      </c>
      <c r="AS2399" s="4" t="s">
        <v>13935</v>
      </c>
      <c r="AU2399" s="5">
        <v>39337</v>
      </c>
      <c r="AX2399" s="5">
        <v>39337</v>
      </c>
      <c r="BF2399" s="4" t="s">
        <v>13936</v>
      </c>
      <c r="BI2399" s="4" t="s">
        <v>96</v>
      </c>
      <c r="BM2399" s="4" t="s">
        <v>97</v>
      </c>
      <c r="BO2399" s="4" t="s">
        <v>97</v>
      </c>
      <c r="BY2399" s="4" t="s">
        <v>13937</v>
      </c>
      <c r="CA2399" s="6">
        <f>AX2399</f>
        <v>39337</v>
      </c>
      <c r="CB2399" s="7" t="str">
        <f>MID(BF2399,33,4)</f>
        <v>2450</v>
      </c>
    </row>
    <row r="2400" spans="1:80">
      <c r="A2400" s="12">
        <v>2451</v>
      </c>
      <c r="B2400" s="4">
        <v>3370</v>
      </c>
      <c r="C2400" s="4" t="s">
        <v>256</v>
      </c>
      <c r="E2400" s="4" t="s">
        <v>13938</v>
      </c>
      <c r="AD2400" s="4" t="s">
        <v>9610</v>
      </c>
      <c r="AJ2400" s="4" t="s">
        <v>129</v>
      </c>
      <c r="AO2400" s="4" t="s">
        <v>250</v>
      </c>
      <c r="AR2400" s="5">
        <v>32960</v>
      </c>
      <c r="AS2400" s="4" t="s">
        <v>13939</v>
      </c>
      <c r="AU2400" s="5">
        <v>39332</v>
      </c>
      <c r="AX2400" s="5">
        <v>39337</v>
      </c>
      <c r="BE2400" s="4" t="s">
        <v>13940</v>
      </c>
      <c r="BF2400" s="4" t="s">
        <v>13941</v>
      </c>
      <c r="BM2400" s="4" t="s">
        <v>97</v>
      </c>
      <c r="BO2400" s="4" t="s">
        <v>97</v>
      </c>
      <c r="BY2400" s="4" t="s">
        <v>6207</v>
      </c>
      <c r="CA2400" s="6">
        <f>AX2400</f>
        <v>39337</v>
      </c>
      <c r="CB2400" s="7" t="str">
        <f>MID(BF2400,33,4)</f>
        <v>2451</v>
      </c>
    </row>
    <row r="2401" spans="1:80">
      <c r="A2401" s="12">
        <v>2452</v>
      </c>
      <c r="B2401" s="4">
        <v>3368</v>
      </c>
      <c r="C2401" s="4" t="s">
        <v>256</v>
      </c>
      <c r="E2401" s="4" t="s">
        <v>13942</v>
      </c>
      <c r="AS2401" s="4" t="s">
        <v>13943</v>
      </c>
      <c r="AX2401" s="5">
        <v>39337</v>
      </c>
      <c r="BF2401" s="4" t="s">
        <v>13944</v>
      </c>
      <c r="BM2401" s="4" t="s">
        <v>97</v>
      </c>
      <c r="BO2401" s="4" t="s">
        <v>97</v>
      </c>
      <c r="BY2401" s="4" t="s">
        <v>13945</v>
      </c>
      <c r="CA2401" s="6">
        <f>AX2401</f>
        <v>39337</v>
      </c>
      <c r="CB2401" s="7" t="str">
        <f>MID(BF2401,33,4)</f>
        <v>2452</v>
      </c>
    </row>
    <row r="2402" spans="1:80">
      <c r="A2402" s="12">
        <v>2453</v>
      </c>
      <c r="B2402" s="4">
        <v>3365</v>
      </c>
      <c r="C2402" s="4" t="s">
        <v>256</v>
      </c>
      <c r="E2402" s="4" t="s">
        <v>13946</v>
      </c>
      <c r="AS2402" s="4" t="s">
        <v>13947</v>
      </c>
      <c r="AX2402" s="5">
        <v>39337</v>
      </c>
      <c r="BF2402" s="4" t="s">
        <v>13948</v>
      </c>
      <c r="BM2402" s="4" t="s">
        <v>97</v>
      </c>
      <c r="BO2402" s="4" t="s">
        <v>97</v>
      </c>
      <c r="BY2402" s="4" t="s">
        <v>4428</v>
      </c>
      <c r="CA2402" s="6">
        <f>AX2402</f>
        <v>39337</v>
      </c>
      <c r="CB2402" s="7" t="str">
        <f>MID(BF2402,33,4)</f>
        <v>2453</v>
      </c>
    </row>
    <row r="2403" spans="1:80">
      <c r="A2403" s="12">
        <v>2454</v>
      </c>
      <c r="B2403" s="4">
        <v>3373</v>
      </c>
      <c r="C2403" s="4" t="s">
        <v>256</v>
      </c>
      <c r="E2403" s="4" t="s">
        <v>13949</v>
      </c>
      <c r="V2403" s="4" t="s">
        <v>594</v>
      </c>
      <c r="AS2403" s="4" t="s">
        <v>13950</v>
      </c>
      <c r="AX2403" s="5">
        <v>39337</v>
      </c>
      <c r="BF2403" s="4" t="s">
        <v>13951</v>
      </c>
      <c r="BM2403" s="4" t="s">
        <v>97</v>
      </c>
      <c r="BO2403" s="4" t="s">
        <v>97</v>
      </c>
      <c r="BY2403" s="4" t="s">
        <v>13952</v>
      </c>
      <c r="CA2403" s="6">
        <f>AX2403</f>
        <v>39337</v>
      </c>
      <c r="CB2403" s="7" t="str">
        <f>MID(BF2403,33,4)</f>
        <v>2454</v>
      </c>
    </row>
    <row r="2404" spans="1:80">
      <c r="A2404" s="12">
        <v>2455</v>
      </c>
      <c r="B2404" s="4">
        <v>3349</v>
      </c>
      <c r="C2404" s="4" t="s">
        <v>256</v>
      </c>
      <c r="E2404" s="4" t="s">
        <v>13953</v>
      </c>
      <c r="S2404" s="4" t="s">
        <v>110</v>
      </c>
      <c r="V2404" s="4" t="s">
        <v>625</v>
      </c>
      <c r="AG2404" s="4" t="s">
        <v>110</v>
      </c>
      <c r="AJ2404" s="4" t="s">
        <v>129</v>
      </c>
      <c r="AO2404" s="4" t="s">
        <v>110</v>
      </c>
      <c r="AR2404" s="4">
        <v>1988</v>
      </c>
      <c r="AS2404" s="4" t="s">
        <v>13954</v>
      </c>
      <c r="AU2404" s="5">
        <v>39421</v>
      </c>
      <c r="AX2404" s="5">
        <v>39337</v>
      </c>
      <c r="BE2404" s="4" t="s">
        <v>13955</v>
      </c>
      <c r="BF2404" s="4" t="s">
        <v>13956</v>
      </c>
      <c r="BM2404" s="4" t="s">
        <v>97</v>
      </c>
      <c r="BO2404" s="4" t="s">
        <v>97</v>
      </c>
      <c r="BW2404" s="4" t="s">
        <v>13957</v>
      </c>
      <c r="BY2404" s="4" t="s">
        <v>13958</v>
      </c>
      <c r="CA2404" s="6">
        <f>AX2404</f>
        <v>39337</v>
      </c>
      <c r="CB2404" s="7" t="str">
        <f>MID(BF2404,33,4)</f>
        <v>2455</v>
      </c>
    </row>
    <row r="2405" spans="1:80">
      <c r="A2405" s="12">
        <v>2456</v>
      </c>
      <c r="B2405" s="4">
        <v>3376</v>
      </c>
      <c r="C2405" s="4" t="s">
        <v>256</v>
      </c>
      <c r="AS2405" s="4" t="s">
        <v>13959</v>
      </c>
      <c r="AX2405" s="5">
        <v>39337</v>
      </c>
      <c r="BF2405" s="4" t="s">
        <v>13960</v>
      </c>
      <c r="BM2405" s="4" t="s">
        <v>97</v>
      </c>
      <c r="BO2405" s="4" t="s">
        <v>97</v>
      </c>
      <c r="BY2405" s="4" t="s">
        <v>13961</v>
      </c>
      <c r="CA2405" s="6">
        <f>AX2405</f>
        <v>39337</v>
      </c>
      <c r="CB2405" s="7" t="str">
        <f>MID(BF2405,33,4)</f>
        <v>2456</v>
      </c>
    </row>
    <row r="2406" spans="1:80">
      <c r="A2406" s="12">
        <v>2457</v>
      </c>
      <c r="B2406" s="4">
        <v>3378</v>
      </c>
      <c r="C2406" s="4" t="s">
        <v>256</v>
      </c>
      <c r="E2406" s="4" t="s">
        <v>13962</v>
      </c>
      <c r="S2406" s="4" t="s">
        <v>250</v>
      </c>
      <c r="V2406" s="4" t="s">
        <v>625</v>
      </c>
      <c r="Y2406" s="4" t="s">
        <v>13963</v>
      </c>
      <c r="AD2406" s="4" t="s">
        <v>13964</v>
      </c>
      <c r="AG2406" s="4" t="s">
        <v>1735</v>
      </c>
      <c r="AJ2406" s="4" t="s">
        <v>91</v>
      </c>
      <c r="AO2406" s="4" t="s">
        <v>250</v>
      </c>
      <c r="AR2406" s="4">
        <v>1990</v>
      </c>
      <c r="AS2406" s="4" t="s">
        <v>13965</v>
      </c>
      <c r="AU2406" s="5">
        <v>39337</v>
      </c>
      <c r="AX2406" s="5">
        <v>39337</v>
      </c>
      <c r="BE2406" s="4" t="s">
        <v>13966</v>
      </c>
      <c r="BF2406" s="4" t="s">
        <v>13967</v>
      </c>
      <c r="BI2406" s="4" t="s">
        <v>96</v>
      </c>
      <c r="BM2406" s="4" t="s">
        <v>97</v>
      </c>
      <c r="BO2406" s="4" t="s">
        <v>97</v>
      </c>
      <c r="BU2406" s="4" t="s">
        <v>13968</v>
      </c>
      <c r="BW2406" s="4" t="s">
        <v>13969</v>
      </c>
      <c r="BY2406" s="4" t="s">
        <v>13970</v>
      </c>
      <c r="CA2406" s="6">
        <f>AX2406</f>
        <v>39337</v>
      </c>
      <c r="CB2406" s="7" t="str">
        <f>MID(BF2406,33,4)</f>
        <v>2457</v>
      </c>
    </row>
    <row r="2407" spans="1:80">
      <c r="A2407" s="12">
        <v>2458</v>
      </c>
      <c r="B2407" s="4">
        <v>3340</v>
      </c>
      <c r="C2407" s="4" t="s">
        <v>256</v>
      </c>
      <c r="S2407" s="4" t="s">
        <v>246</v>
      </c>
      <c r="V2407" s="4" t="s">
        <v>6128</v>
      </c>
      <c r="AO2407" s="4" t="s">
        <v>157</v>
      </c>
      <c r="AR2407" s="4">
        <v>1983</v>
      </c>
      <c r="AS2407" s="4" t="s">
        <v>13971</v>
      </c>
      <c r="AU2407" s="5">
        <v>39330</v>
      </c>
      <c r="AX2407" s="5">
        <v>39338</v>
      </c>
      <c r="BF2407" s="4" t="s">
        <v>13972</v>
      </c>
      <c r="BM2407" s="4" t="s">
        <v>97</v>
      </c>
      <c r="BO2407" s="4" t="s">
        <v>97</v>
      </c>
      <c r="BY2407" s="4" t="s">
        <v>13973</v>
      </c>
      <c r="CA2407" s="6">
        <f>AX2407</f>
        <v>39338</v>
      </c>
      <c r="CB2407" s="7" t="str">
        <f>MID(BF2407,33,4)</f>
        <v>2458</v>
      </c>
    </row>
    <row r="2408" spans="1:80">
      <c r="A2408" s="12">
        <v>2459</v>
      </c>
      <c r="B2408" s="4">
        <v>3379</v>
      </c>
      <c r="C2408" s="4" t="s">
        <v>256</v>
      </c>
      <c r="E2408" s="4" t="s">
        <v>13974</v>
      </c>
      <c r="AJ2408" s="4" t="s">
        <v>109</v>
      </c>
      <c r="AR2408" s="4">
        <v>1992</v>
      </c>
      <c r="AS2408" s="4" t="s">
        <v>13975</v>
      </c>
      <c r="AX2408" s="5">
        <v>39338</v>
      </c>
      <c r="BF2408" s="4" t="s">
        <v>13976</v>
      </c>
      <c r="BM2408" s="4" t="s">
        <v>97</v>
      </c>
      <c r="BO2408" s="4" t="s">
        <v>97</v>
      </c>
      <c r="BY2408" s="4" t="s">
        <v>1231</v>
      </c>
      <c r="CA2408" s="6">
        <f>AX2408</f>
        <v>39338</v>
      </c>
      <c r="CB2408" s="7" t="str">
        <f>MID(BF2408,33,4)</f>
        <v>2459</v>
      </c>
    </row>
    <row r="2409" spans="1:80">
      <c r="A2409" s="12">
        <v>2460</v>
      </c>
      <c r="B2409" s="4">
        <v>3380</v>
      </c>
      <c r="C2409" s="4" t="s">
        <v>256</v>
      </c>
      <c r="E2409" s="4" t="s">
        <v>13977</v>
      </c>
      <c r="Y2409" s="4" t="s">
        <v>1768</v>
      </c>
      <c r="AD2409" s="4" t="s">
        <v>349</v>
      </c>
      <c r="AJ2409" s="4" t="s">
        <v>109</v>
      </c>
      <c r="AS2409" s="4" t="s">
        <v>13978</v>
      </c>
      <c r="AU2409" s="5">
        <v>39338</v>
      </c>
      <c r="AX2409" s="5">
        <v>39338</v>
      </c>
      <c r="BE2409" s="4" t="s">
        <v>13979</v>
      </c>
      <c r="BF2409" s="4" t="s">
        <v>13980</v>
      </c>
      <c r="BI2409" s="4" t="s">
        <v>96</v>
      </c>
      <c r="BM2409" s="4" t="s">
        <v>97</v>
      </c>
      <c r="BO2409" s="4" t="s">
        <v>97</v>
      </c>
      <c r="BW2409" s="4" t="s">
        <v>13981</v>
      </c>
      <c r="BY2409" s="4" t="s">
        <v>13982</v>
      </c>
      <c r="CA2409" s="6">
        <f>AX2409</f>
        <v>39338</v>
      </c>
      <c r="CB2409" s="7" t="str">
        <f>MID(BF2409,33,4)</f>
        <v>2460</v>
      </c>
    </row>
    <row r="2410" spans="1:80">
      <c r="A2410" s="12">
        <v>2461</v>
      </c>
      <c r="B2410" s="4">
        <v>3381</v>
      </c>
      <c r="C2410" s="4" t="s">
        <v>256</v>
      </c>
      <c r="E2410" s="4" t="s">
        <v>13983</v>
      </c>
      <c r="AJ2410" s="4" t="s">
        <v>91</v>
      </c>
      <c r="AR2410" s="5">
        <v>29102</v>
      </c>
      <c r="AS2410" s="4" t="s">
        <v>13984</v>
      </c>
      <c r="AU2410" s="5">
        <v>39338</v>
      </c>
      <c r="AX2410" s="5">
        <v>39338</v>
      </c>
      <c r="BF2410" s="4" t="s">
        <v>13985</v>
      </c>
      <c r="BM2410" s="4" t="s">
        <v>97</v>
      </c>
      <c r="BO2410" s="4" t="s">
        <v>97</v>
      </c>
      <c r="BY2410" s="4" t="s">
        <v>13986</v>
      </c>
      <c r="CA2410" s="6">
        <f>AX2410</f>
        <v>39338</v>
      </c>
      <c r="CB2410" s="7" t="str">
        <f>MID(BF2410,33,4)</f>
        <v>2461</v>
      </c>
    </row>
    <row r="2411" spans="1:80">
      <c r="A2411" s="12">
        <v>2462</v>
      </c>
      <c r="B2411" s="4">
        <v>3382</v>
      </c>
      <c r="C2411" s="4" t="s">
        <v>256</v>
      </c>
      <c r="E2411" s="4" t="s">
        <v>13987</v>
      </c>
      <c r="V2411" s="4" t="s">
        <v>86</v>
      </c>
      <c r="Y2411" s="4" t="s">
        <v>3516</v>
      </c>
      <c r="AD2411" s="4" t="s">
        <v>4223</v>
      </c>
      <c r="AJ2411" s="4" t="s">
        <v>109</v>
      </c>
      <c r="AR2411" s="4">
        <v>1991</v>
      </c>
      <c r="AS2411" s="4" t="s">
        <v>13988</v>
      </c>
      <c r="AU2411" s="5">
        <v>39335</v>
      </c>
      <c r="AX2411" s="5">
        <v>39339</v>
      </c>
      <c r="BE2411" s="4" t="s">
        <v>13989</v>
      </c>
      <c r="BF2411" s="4" t="s">
        <v>13990</v>
      </c>
      <c r="BM2411" s="4" t="s">
        <v>864</v>
      </c>
      <c r="BO2411" s="4" t="s">
        <v>864</v>
      </c>
      <c r="BU2411" s="4" t="s">
        <v>13968</v>
      </c>
      <c r="BW2411" s="4" t="s">
        <v>13991</v>
      </c>
      <c r="BY2411" s="4" t="s">
        <v>13992</v>
      </c>
      <c r="CA2411" s="6">
        <f>AX2411</f>
        <v>39339</v>
      </c>
      <c r="CB2411" s="7" t="str">
        <f>MID(BF2411,33,4)</f>
        <v>2462</v>
      </c>
    </row>
    <row r="2412" spans="1:80">
      <c r="A2412" s="12" t="str">
        <f>RIGHT(BF2412,4)</f>
        <v>2463</v>
      </c>
      <c r="B2412" s="4">
        <v>3384</v>
      </c>
      <c r="C2412" s="4" t="s">
        <v>256</v>
      </c>
      <c r="E2412" s="4" t="s">
        <v>13993</v>
      </c>
      <c r="AD2412" s="4" t="s">
        <v>4223</v>
      </c>
      <c r="AT2412" s="4" t="s">
        <v>13994</v>
      </c>
      <c r="AV2412" s="5">
        <v>39339</v>
      </c>
      <c r="AX2412" s="5">
        <v>39339</v>
      </c>
      <c r="BE2412" s="4" t="s">
        <v>13995</v>
      </c>
      <c r="BF2412" s="4" t="s">
        <v>13996</v>
      </c>
      <c r="BM2412" s="4" t="s">
        <v>97</v>
      </c>
      <c r="BO2412" s="4" t="s">
        <v>97</v>
      </c>
      <c r="BU2412" s="4" t="s">
        <v>13997</v>
      </c>
      <c r="BY2412" s="4" t="s">
        <v>13998</v>
      </c>
      <c r="CA2412" s="6">
        <f>AX2412</f>
        <v>39339</v>
      </c>
      <c r="CB2412" s="7" t="e">
        <f>MID(#REF!,33,4)</f>
        <v>#REF!</v>
      </c>
    </row>
    <row r="2413" spans="1:80">
      <c r="A2413" s="12">
        <v>2464</v>
      </c>
      <c r="B2413" s="4">
        <v>3385</v>
      </c>
      <c r="C2413" s="4" t="s">
        <v>256</v>
      </c>
      <c r="AS2413" s="4" t="s">
        <v>13999</v>
      </c>
      <c r="AU2413" s="5">
        <v>39330</v>
      </c>
      <c r="AX2413" s="5">
        <v>39340</v>
      </c>
      <c r="BE2413" s="4" t="s">
        <v>14000</v>
      </c>
      <c r="BF2413" s="4" t="s">
        <v>14001</v>
      </c>
      <c r="BM2413" s="4" t="s">
        <v>97</v>
      </c>
      <c r="BO2413" s="4" t="s">
        <v>97</v>
      </c>
      <c r="BY2413" s="4" t="s">
        <v>14002</v>
      </c>
      <c r="CA2413" s="6">
        <f>AX2413</f>
        <v>39340</v>
      </c>
      <c r="CB2413" s="7" t="str">
        <f>MID(BF2413,33,4)</f>
        <v>2464</v>
      </c>
    </row>
    <row r="2414" spans="1:80">
      <c r="A2414" s="12">
        <v>2465</v>
      </c>
      <c r="B2414" s="4">
        <v>3386</v>
      </c>
      <c r="C2414" s="4" t="s">
        <v>256</v>
      </c>
      <c r="E2414" s="4" t="s">
        <v>14003</v>
      </c>
      <c r="AS2414" s="4" t="s">
        <v>14004</v>
      </c>
      <c r="AU2414" s="5">
        <v>39340</v>
      </c>
      <c r="AX2414" s="5">
        <v>39340</v>
      </c>
      <c r="BF2414" s="4" t="s">
        <v>14005</v>
      </c>
      <c r="BM2414" s="4" t="s">
        <v>97</v>
      </c>
      <c r="BO2414" s="4" t="s">
        <v>97</v>
      </c>
      <c r="BW2414" s="4" t="s">
        <v>14006</v>
      </c>
      <c r="BY2414" s="4" t="s">
        <v>14007</v>
      </c>
      <c r="CA2414" s="6">
        <f>AX2414</f>
        <v>39340</v>
      </c>
      <c r="CB2414" s="7" t="str">
        <f>MID(BF2414,33,4)</f>
        <v>2465</v>
      </c>
    </row>
    <row r="2415" spans="1:80">
      <c r="A2415" s="12">
        <v>2466</v>
      </c>
      <c r="B2415" s="4">
        <v>3388</v>
      </c>
      <c r="C2415" s="4" t="s">
        <v>256</v>
      </c>
      <c r="E2415" s="4" t="s">
        <v>14008</v>
      </c>
      <c r="V2415" s="4" t="s">
        <v>7955</v>
      </c>
      <c r="AD2415" s="4" t="s">
        <v>4223</v>
      </c>
      <c r="AJ2415" s="4" t="s">
        <v>109</v>
      </c>
      <c r="AR2415" s="4">
        <v>1977</v>
      </c>
      <c r="AS2415" s="4" t="s">
        <v>14009</v>
      </c>
      <c r="AU2415" s="5">
        <v>39341</v>
      </c>
      <c r="AX2415" s="5">
        <v>39341</v>
      </c>
      <c r="BE2415" s="4" t="s">
        <v>14010</v>
      </c>
      <c r="BF2415" s="4" t="s">
        <v>14011</v>
      </c>
      <c r="BI2415" s="4" t="s">
        <v>96</v>
      </c>
      <c r="BM2415" s="4" t="s">
        <v>97</v>
      </c>
      <c r="BO2415" s="4" t="s">
        <v>97</v>
      </c>
      <c r="BW2415" s="4" t="s">
        <v>14012</v>
      </c>
      <c r="BY2415" s="4" t="s">
        <v>14013</v>
      </c>
      <c r="CA2415" s="6">
        <f>AX2415</f>
        <v>39341</v>
      </c>
      <c r="CB2415" s="7" t="str">
        <f>MID(BF2415,33,4)</f>
        <v>2466</v>
      </c>
    </row>
    <row r="2416" spans="1:80">
      <c r="A2416" s="12">
        <v>2467</v>
      </c>
      <c r="B2416" s="4">
        <v>3390</v>
      </c>
      <c r="C2416" s="4" t="s">
        <v>256</v>
      </c>
      <c r="E2416" s="4" t="s">
        <v>14020</v>
      </c>
      <c r="S2416" s="4" t="s">
        <v>85</v>
      </c>
      <c r="V2416" s="4" t="s">
        <v>86</v>
      </c>
      <c r="Y2416" s="4" t="s">
        <v>4211</v>
      </c>
      <c r="AG2416" s="4" t="s">
        <v>2864</v>
      </c>
      <c r="AJ2416" s="4" t="s">
        <v>109</v>
      </c>
      <c r="AO2416" s="4" t="s">
        <v>92</v>
      </c>
      <c r="AR2416" s="4">
        <v>1990</v>
      </c>
      <c r="AS2416" s="4" t="s">
        <v>14021</v>
      </c>
      <c r="AU2416" s="5">
        <v>39337</v>
      </c>
      <c r="AX2416" s="5">
        <v>39342</v>
      </c>
      <c r="BF2416" s="4" t="s">
        <v>14022</v>
      </c>
      <c r="BI2416" s="4" t="s">
        <v>96</v>
      </c>
      <c r="BM2416" s="4" t="s">
        <v>97</v>
      </c>
      <c r="BO2416" s="4" t="s">
        <v>97</v>
      </c>
      <c r="BW2416" s="4" t="s">
        <v>14012</v>
      </c>
      <c r="BY2416" s="4" t="s">
        <v>14023</v>
      </c>
      <c r="CA2416" s="6">
        <f>AX2416</f>
        <v>39342</v>
      </c>
      <c r="CB2416" s="7" t="str">
        <f>MID(BF2416,33,4)</f>
        <v>2467</v>
      </c>
    </row>
    <row r="2417" spans="1:80">
      <c r="A2417" s="12">
        <v>2468</v>
      </c>
      <c r="B2417" s="4">
        <v>3389</v>
      </c>
      <c r="C2417" s="4" t="s">
        <v>256</v>
      </c>
      <c r="E2417" s="4" t="s">
        <v>14014</v>
      </c>
      <c r="V2417" s="4" t="s">
        <v>6153</v>
      </c>
      <c r="AD2417" s="4" t="s">
        <v>4223</v>
      </c>
      <c r="AJ2417" s="4" t="s">
        <v>109</v>
      </c>
      <c r="AR2417" s="4">
        <v>1989</v>
      </c>
      <c r="AS2417" s="4" t="s">
        <v>14015</v>
      </c>
      <c r="AU2417" s="5">
        <v>39342</v>
      </c>
      <c r="AX2417" s="5">
        <v>39342</v>
      </c>
      <c r="BE2417" s="4" t="s">
        <v>14016</v>
      </c>
      <c r="BF2417" s="4" t="s">
        <v>14017</v>
      </c>
      <c r="BM2417" s="4" t="s">
        <v>97</v>
      </c>
      <c r="BO2417" s="4" t="s">
        <v>97</v>
      </c>
      <c r="BW2417" s="4" t="s">
        <v>14018</v>
      </c>
      <c r="BY2417" s="4" t="s">
        <v>14019</v>
      </c>
      <c r="CA2417" s="6">
        <f>AX2417</f>
        <v>39342</v>
      </c>
      <c r="CB2417" s="7" t="str">
        <f>MID(BF2417,33,4)</f>
        <v>2468</v>
      </c>
    </row>
    <row r="2418" spans="1:80">
      <c r="A2418" s="12">
        <v>2469</v>
      </c>
      <c r="B2418" s="4">
        <v>3394</v>
      </c>
      <c r="C2418" s="4" t="s">
        <v>256</v>
      </c>
      <c r="E2418" s="4" t="s">
        <v>14024</v>
      </c>
      <c r="S2418" s="4" t="s">
        <v>85</v>
      </c>
      <c r="V2418" s="4" t="s">
        <v>6022</v>
      </c>
      <c r="AD2418" s="4" t="s">
        <v>1352</v>
      </c>
      <c r="AJ2418" s="4" t="s">
        <v>91</v>
      </c>
      <c r="AR2418" s="4">
        <v>1992</v>
      </c>
      <c r="AS2418" s="4" t="s">
        <v>14025</v>
      </c>
      <c r="AU2418" s="5">
        <v>39342</v>
      </c>
      <c r="AX2418" s="5">
        <v>39342</v>
      </c>
      <c r="BE2418" s="4" t="s">
        <v>14026</v>
      </c>
      <c r="BF2418" s="4" t="s">
        <v>14027</v>
      </c>
      <c r="BI2418" s="4" t="s">
        <v>96</v>
      </c>
      <c r="BM2418" s="4" t="s">
        <v>97</v>
      </c>
      <c r="BO2418" s="4" t="s">
        <v>97</v>
      </c>
      <c r="BY2418" s="4" t="s">
        <v>14028</v>
      </c>
      <c r="CA2418" s="6">
        <f>AX2418</f>
        <v>39342</v>
      </c>
      <c r="CB2418" s="7" t="str">
        <f>MID(BF2418,33,4)</f>
        <v>2469</v>
      </c>
    </row>
    <row r="2419" spans="1:80">
      <c r="A2419" s="12">
        <v>2470</v>
      </c>
      <c r="B2419" s="4">
        <v>3397</v>
      </c>
      <c r="C2419" s="4" t="s">
        <v>256</v>
      </c>
      <c r="E2419" s="4" t="s">
        <v>14029</v>
      </c>
      <c r="S2419" s="4" t="s">
        <v>14030</v>
      </c>
      <c r="V2419" s="4" t="s">
        <v>454</v>
      </c>
      <c r="Y2419" s="4" t="s">
        <v>14031</v>
      </c>
      <c r="AD2419" s="4" t="s">
        <v>4223</v>
      </c>
      <c r="AG2419" s="4" t="s">
        <v>483</v>
      </c>
      <c r="AJ2419" s="4" t="s">
        <v>109</v>
      </c>
      <c r="AO2419" s="4" t="s">
        <v>2530</v>
      </c>
      <c r="AR2419" s="4">
        <v>1990</v>
      </c>
      <c r="AS2419" s="4" t="s">
        <v>14032</v>
      </c>
      <c r="AU2419" s="5">
        <v>42316</v>
      </c>
      <c r="AX2419" s="5">
        <v>39343</v>
      </c>
      <c r="BE2419" s="4" t="s">
        <v>14033</v>
      </c>
      <c r="BF2419" s="4" t="s">
        <v>14034</v>
      </c>
      <c r="BM2419" s="4" t="s">
        <v>97</v>
      </c>
      <c r="BO2419" s="4" t="s">
        <v>97</v>
      </c>
      <c r="BW2419" s="4" t="s">
        <v>14012</v>
      </c>
      <c r="BY2419" s="4" t="s">
        <v>14035</v>
      </c>
      <c r="CA2419" s="6">
        <f>AX2419</f>
        <v>39343</v>
      </c>
      <c r="CB2419" s="7" t="str">
        <f>MID(BF2419,33,4)</f>
        <v>2470</v>
      </c>
    </row>
    <row r="2420" spans="1:80">
      <c r="A2420" s="12">
        <v>2471</v>
      </c>
      <c r="B2420" s="4">
        <v>3399</v>
      </c>
      <c r="C2420" s="4" t="s">
        <v>256</v>
      </c>
      <c r="E2420" s="4" t="s">
        <v>14036</v>
      </c>
      <c r="AS2420" s="4" t="s">
        <v>14037</v>
      </c>
      <c r="AU2420" s="5">
        <v>39339</v>
      </c>
      <c r="AX2420" s="5">
        <v>39343</v>
      </c>
      <c r="BF2420" s="4" t="s">
        <v>14038</v>
      </c>
      <c r="BM2420" s="4" t="s">
        <v>97</v>
      </c>
      <c r="BO2420" s="4" t="s">
        <v>97</v>
      </c>
      <c r="BY2420" s="4" t="s">
        <v>14039</v>
      </c>
      <c r="CA2420" s="6">
        <f>AX2420</f>
        <v>39343</v>
      </c>
      <c r="CB2420" s="7" t="str">
        <f>MID(BF2420,33,4)</f>
        <v>2471</v>
      </c>
    </row>
    <row r="2421" spans="1:80">
      <c r="A2421" s="12">
        <v>2472</v>
      </c>
      <c r="B2421" s="4">
        <v>3398</v>
      </c>
      <c r="C2421" s="4" t="s">
        <v>256</v>
      </c>
      <c r="V2421" s="4" t="s">
        <v>625</v>
      </c>
      <c r="AR2421" s="4">
        <v>1993</v>
      </c>
      <c r="AS2421" s="4" t="s">
        <v>14040</v>
      </c>
      <c r="AU2421" s="5">
        <v>39335</v>
      </c>
      <c r="AX2421" s="5">
        <v>39343</v>
      </c>
      <c r="BE2421" s="4" t="s">
        <v>14041</v>
      </c>
      <c r="BF2421" s="4" t="s">
        <v>14042</v>
      </c>
      <c r="BM2421" s="4" t="s">
        <v>864</v>
      </c>
      <c r="BO2421" s="4" t="s">
        <v>864</v>
      </c>
      <c r="BW2421" s="4" t="s">
        <v>14043</v>
      </c>
      <c r="BY2421" s="4" t="s">
        <v>14044</v>
      </c>
      <c r="CA2421" s="6">
        <f>AX2421</f>
        <v>39343</v>
      </c>
      <c r="CB2421" s="7" t="str">
        <f>MID(BF2421,33,4)</f>
        <v>2472</v>
      </c>
    </row>
    <row r="2422" spans="1:80">
      <c r="A2422" s="12">
        <v>2473</v>
      </c>
      <c r="B2422" s="4">
        <v>3403</v>
      </c>
      <c r="C2422" s="4" t="s">
        <v>256</v>
      </c>
      <c r="E2422" s="4" t="s">
        <v>14072</v>
      </c>
      <c r="AG2422" s="4" t="s">
        <v>118</v>
      </c>
      <c r="AJ2422" s="4" t="s">
        <v>109</v>
      </c>
      <c r="AO2422" s="4" t="s">
        <v>14073</v>
      </c>
      <c r="AR2422" s="4" t="s">
        <v>14074</v>
      </c>
      <c r="AS2422" s="4" t="s">
        <v>14075</v>
      </c>
      <c r="AU2422" s="5">
        <v>39342</v>
      </c>
      <c r="AX2422" s="5">
        <v>39344</v>
      </c>
      <c r="BF2422" s="4" t="s">
        <v>14076</v>
      </c>
      <c r="BM2422" s="4" t="s">
        <v>97</v>
      </c>
      <c r="BO2422" s="4" t="s">
        <v>97</v>
      </c>
      <c r="BW2422" s="4" t="s">
        <v>14012</v>
      </c>
      <c r="BY2422" s="4" t="s">
        <v>14077</v>
      </c>
      <c r="CA2422" s="6">
        <f>AX2422</f>
        <v>39344</v>
      </c>
      <c r="CB2422" s="7" t="str">
        <f>MID(BF2422,33,4)</f>
        <v>2473</v>
      </c>
    </row>
    <row r="2423" spans="1:80">
      <c r="A2423" s="12">
        <v>2474</v>
      </c>
      <c r="B2423" s="4">
        <v>3401</v>
      </c>
      <c r="C2423" s="4" t="s">
        <v>256</v>
      </c>
      <c r="E2423" s="4" t="s">
        <v>14060</v>
      </c>
      <c r="V2423" s="4" t="s">
        <v>86</v>
      </c>
      <c r="AD2423" s="4" t="s">
        <v>14061</v>
      </c>
      <c r="AG2423" s="4" t="s">
        <v>1553</v>
      </c>
      <c r="AJ2423" s="4" t="s">
        <v>109</v>
      </c>
      <c r="AO2423" s="4" t="s">
        <v>724</v>
      </c>
      <c r="AR2423" s="4">
        <v>1990</v>
      </c>
      <c r="AS2423" s="4" t="s">
        <v>14062</v>
      </c>
      <c r="AU2423" s="5">
        <v>39343</v>
      </c>
      <c r="AX2423" s="5">
        <v>39344</v>
      </c>
      <c r="BE2423" s="4" t="s">
        <v>14063</v>
      </c>
      <c r="BF2423" s="4" t="s">
        <v>14064</v>
      </c>
      <c r="BI2423" s="4" t="s">
        <v>96</v>
      </c>
      <c r="BM2423" s="4" t="s">
        <v>97</v>
      </c>
      <c r="BO2423" s="4" t="s">
        <v>97</v>
      </c>
      <c r="BW2423" s="4" t="s">
        <v>13968</v>
      </c>
      <c r="BY2423" s="4" t="s">
        <v>14065</v>
      </c>
      <c r="CA2423" s="6">
        <f>AX2423</f>
        <v>39344</v>
      </c>
      <c r="CB2423" s="7" t="str">
        <f>MID(BF2423,33,4)</f>
        <v>2474</v>
      </c>
    </row>
    <row r="2424" spans="1:80">
      <c r="A2424" s="12" t="str">
        <f>RIGHT(BF2424,4)</f>
        <v>2475</v>
      </c>
      <c r="B2424" s="4">
        <v>3402</v>
      </c>
      <c r="C2424" s="4" t="s">
        <v>256</v>
      </c>
      <c r="E2424" s="4" t="s">
        <v>14086</v>
      </c>
      <c r="AT2424" s="4" t="s">
        <v>14087</v>
      </c>
      <c r="AV2424" s="5">
        <v>39344</v>
      </c>
      <c r="AX2424" s="5">
        <v>39344</v>
      </c>
      <c r="BE2424" s="4" t="s">
        <v>14088</v>
      </c>
      <c r="BF2424" s="4" t="s">
        <v>14089</v>
      </c>
      <c r="BM2424" s="4" t="s">
        <v>97</v>
      </c>
      <c r="BO2424" s="4" t="s">
        <v>97</v>
      </c>
      <c r="BW2424" s="4" t="s">
        <v>13968</v>
      </c>
      <c r="BY2424" s="4" t="s">
        <v>6985</v>
      </c>
      <c r="CA2424" s="6">
        <f>AX2424</f>
        <v>39344</v>
      </c>
      <c r="CB2424" s="7" t="e">
        <f>MID(#REF!,33,4)</f>
        <v>#REF!</v>
      </c>
    </row>
    <row r="2425" spans="1:80">
      <c r="A2425" s="12">
        <v>2476</v>
      </c>
      <c r="B2425" s="4">
        <v>3400</v>
      </c>
      <c r="C2425" s="4" t="s">
        <v>256</v>
      </c>
      <c r="E2425" s="4" t="s">
        <v>14066</v>
      </c>
      <c r="AD2425" s="4" t="s">
        <v>4223</v>
      </c>
      <c r="AJ2425" s="4" t="s">
        <v>109</v>
      </c>
      <c r="AR2425" s="4">
        <v>1990</v>
      </c>
      <c r="AS2425" s="4" t="s">
        <v>14067</v>
      </c>
      <c r="AU2425" s="5">
        <v>39343</v>
      </c>
      <c r="AX2425" s="5">
        <v>39344</v>
      </c>
      <c r="BE2425" s="4" t="s">
        <v>14068</v>
      </c>
      <c r="BF2425" s="4" t="s">
        <v>14069</v>
      </c>
      <c r="BM2425" s="4" t="s">
        <v>97</v>
      </c>
      <c r="BO2425" s="4" t="s">
        <v>97</v>
      </c>
      <c r="BW2425" s="4" t="s">
        <v>14070</v>
      </c>
      <c r="BY2425" s="4" t="s">
        <v>14071</v>
      </c>
      <c r="CA2425" s="6">
        <f>AX2425</f>
        <v>39344</v>
      </c>
      <c r="CB2425" s="7" t="str">
        <f>MID(BF2425,33,4)</f>
        <v>2476</v>
      </c>
    </row>
    <row r="2426" spans="1:80">
      <c r="A2426" s="12">
        <v>2477</v>
      </c>
      <c r="B2426" s="4">
        <v>3404</v>
      </c>
      <c r="C2426" s="4" t="s">
        <v>256</v>
      </c>
      <c r="E2426" s="4" t="s">
        <v>14045</v>
      </c>
      <c r="AD2426" s="4" t="s">
        <v>1352</v>
      </c>
      <c r="AS2426" s="4" t="s">
        <v>14046</v>
      </c>
      <c r="AU2426" s="5">
        <v>39344</v>
      </c>
      <c r="AX2426" s="5">
        <v>39344</v>
      </c>
      <c r="BE2426" s="4" t="s">
        <v>14047</v>
      </c>
      <c r="BF2426" s="4" t="s">
        <v>14048</v>
      </c>
      <c r="BM2426" s="4" t="s">
        <v>97</v>
      </c>
      <c r="BO2426" s="4" t="s">
        <v>97</v>
      </c>
      <c r="BW2426" s="4" t="s">
        <v>14049</v>
      </c>
      <c r="BY2426" s="4" t="s">
        <v>14050</v>
      </c>
      <c r="CA2426" s="6">
        <f>AX2426</f>
        <v>39344</v>
      </c>
      <c r="CB2426" s="7" t="str">
        <f>MID(BF2426,33,4)</f>
        <v>2477</v>
      </c>
    </row>
    <row r="2427" spans="1:80">
      <c r="A2427" s="12">
        <v>2478</v>
      </c>
      <c r="B2427" s="4">
        <v>3405</v>
      </c>
      <c r="C2427" s="4" t="s">
        <v>256</v>
      </c>
      <c r="E2427" s="4" t="s">
        <v>14078</v>
      </c>
      <c r="AS2427" s="4" t="s">
        <v>14079</v>
      </c>
      <c r="AU2427" s="5">
        <v>39344</v>
      </c>
      <c r="AX2427" s="5">
        <v>39344</v>
      </c>
      <c r="BF2427" s="4" t="s">
        <v>14080</v>
      </c>
      <c r="BM2427" s="4" t="s">
        <v>97</v>
      </c>
      <c r="BO2427" s="4" t="s">
        <v>97</v>
      </c>
      <c r="BW2427" s="4" t="s">
        <v>14006</v>
      </c>
      <c r="BY2427" s="4" t="s">
        <v>14081</v>
      </c>
      <c r="CA2427" s="6">
        <f>AX2427</f>
        <v>39344</v>
      </c>
      <c r="CB2427" s="7" t="str">
        <f>MID(BF2427,33,4)</f>
        <v>2478</v>
      </c>
    </row>
    <row r="2428" spans="1:80">
      <c r="A2428" s="12">
        <v>2479</v>
      </c>
      <c r="B2428" s="4">
        <v>3406</v>
      </c>
      <c r="C2428" s="4" t="s">
        <v>256</v>
      </c>
      <c r="E2428" s="4" t="s">
        <v>14082</v>
      </c>
      <c r="AJ2428" s="4" t="s">
        <v>129</v>
      </c>
      <c r="AR2428" s="4">
        <v>1993</v>
      </c>
      <c r="AS2428" s="4" t="s">
        <v>14083</v>
      </c>
      <c r="AX2428" s="5">
        <v>39344</v>
      </c>
      <c r="BF2428" s="4" t="s">
        <v>14084</v>
      </c>
      <c r="BM2428" s="4" t="s">
        <v>97</v>
      </c>
      <c r="BO2428" s="4" t="s">
        <v>97</v>
      </c>
      <c r="BW2428" s="4" t="s">
        <v>14006</v>
      </c>
      <c r="BY2428" s="4" t="s">
        <v>14085</v>
      </c>
      <c r="CA2428" s="6">
        <f>AX2428</f>
        <v>39344</v>
      </c>
      <c r="CB2428" s="7" t="str">
        <f>MID(BF2428,33,4)</f>
        <v>2479</v>
      </c>
    </row>
    <row r="2429" spans="1:80">
      <c r="A2429" s="12">
        <v>2480</v>
      </c>
      <c r="B2429" s="4">
        <v>3409</v>
      </c>
      <c r="C2429" s="4" t="s">
        <v>256</v>
      </c>
      <c r="E2429" s="4" t="s">
        <v>14051</v>
      </c>
      <c r="AJ2429" s="4" t="s">
        <v>109</v>
      </c>
      <c r="AR2429" s="4">
        <v>1993</v>
      </c>
      <c r="AS2429" s="4" t="s">
        <v>14052</v>
      </c>
      <c r="AU2429" s="5">
        <v>39340</v>
      </c>
      <c r="AX2429" s="5">
        <v>39344</v>
      </c>
      <c r="BF2429" s="4" t="s">
        <v>14053</v>
      </c>
      <c r="BM2429" s="4" t="s">
        <v>97</v>
      </c>
      <c r="BO2429" s="4" t="s">
        <v>97</v>
      </c>
      <c r="BW2429" s="4" t="s">
        <v>14006</v>
      </c>
      <c r="BY2429" s="4" t="s">
        <v>14054</v>
      </c>
      <c r="CA2429" s="6">
        <f>AX2429</f>
        <v>39344</v>
      </c>
      <c r="CB2429" s="7" t="str">
        <f>MID(BF2429,33,4)</f>
        <v>2480</v>
      </c>
    </row>
    <row r="2430" spans="1:80">
      <c r="A2430" s="12">
        <v>2481</v>
      </c>
      <c r="B2430" s="4">
        <v>3407</v>
      </c>
      <c r="C2430" s="4" t="s">
        <v>256</v>
      </c>
      <c r="E2430" s="4" t="s">
        <v>14055</v>
      </c>
      <c r="AJ2430" s="4" t="s">
        <v>109</v>
      </c>
      <c r="AR2430" s="4">
        <v>1993</v>
      </c>
      <c r="AS2430" s="4" t="s">
        <v>14056</v>
      </c>
      <c r="AX2430" s="5">
        <v>39344</v>
      </c>
      <c r="BF2430" s="4" t="s">
        <v>14057</v>
      </c>
      <c r="BM2430" s="4" t="s">
        <v>97</v>
      </c>
      <c r="BO2430" s="4" t="s">
        <v>97</v>
      </c>
      <c r="BW2430" s="4" t="s">
        <v>14058</v>
      </c>
      <c r="BY2430" s="4" t="s">
        <v>14059</v>
      </c>
      <c r="CA2430" s="6">
        <f>AX2430</f>
        <v>39344</v>
      </c>
      <c r="CB2430" s="7" t="str">
        <f>MID(BF2430,33,4)</f>
        <v>2481</v>
      </c>
    </row>
    <row r="2431" spans="1:80">
      <c r="A2431" s="12">
        <v>2483</v>
      </c>
      <c r="B2431" s="4">
        <v>3414</v>
      </c>
      <c r="C2431" s="4" t="s">
        <v>256</v>
      </c>
      <c r="E2431" s="4" t="s">
        <v>14090</v>
      </c>
      <c r="AS2431" s="4" t="s">
        <v>14091</v>
      </c>
      <c r="AU2431" s="5">
        <v>39343</v>
      </c>
      <c r="AX2431" s="5">
        <v>39345</v>
      </c>
      <c r="BF2431" s="4" t="s">
        <v>14092</v>
      </c>
      <c r="BM2431" s="4" t="s">
        <v>97</v>
      </c>
      <c r="BO2431" s="4" t="s">
        <v>97</v>
      </c>
      <c r="BW2431" s="4" t="s">
        <v>14006</v>
      </c>
      <c r="BY2431" s="4" t="s">
        <v>14093</v>
      </c>
      <c r="CA2431" s="6">
        <f>AX2431</f>
        <v>39345</v>
      </c>
      <c r="CB2431" s="7" t="str">
        <f>MID(BF2431,33,4)</f>
        <v>2483</v>
      </c>
    </row>
    <row r="2432" spans="1:80">
      <c r="A2432" s="12">
        <v>2484</v>
      </c>
      <c r="B2432" s="4">
        <v>3418</v>
      </c>
      <c r="C2432" s="4" t="s">
        <v>256</v>
      </c>
      <c r="E2432" s="4" t="s">
        <v>14094</v>
      </c>
      <c r="V2432" s="4" t="s">
        <v>454</v>
      </c>
      <c r="AD2432" s="4" t="s">
        <v>14095</v>
      </c>
      <c r="AG2432" s="4" t="s">
        <v>1735</v>
      </c>
      <c r="AJ2432" s="4" t="s">
        <v>109</v>
      </c>
      <c r="AR2432" s="4">
        <v>1993</v>
      </c>
      <c r="AS2432" s="4" t="s">
        <v>14096</v>
      </c>
      <c r="AU2432" s="5">
        <v>39344</v>
      </c>
      <c r="AX2432" s="5">
        <v>39345</v>
      </c>
      <c r="BF2432" s="4" t="s">
        <v>14097</v>
      </c>
      <c r="BM2432" s="4" t="s">
        <v>97</v>
      </c>
      <c r="BO2432" s="4" t="s">
        <v>97</v>
      </c>
      <c r="BW2432" s="4" t="s">
        <v>14006</v>
      </c>
      <c r="BY2432" s="4" t="s">
        <v>14098</v>
      </c>
      <c r="CA2432" s="6">
        <f>AX2432</f>
        <v>39345</v>
      </c>
      <c r="CB2432" s="7" t="str">
        <f>MID(BF2432,33,4)</f>
        <v>2484</v>
      </c>
    </row>
    <row r="2433" spans="1:80">
      <c r="A2433" s="12">
        <v>2485</v>
      </c>
      <c r="B2433" s="4">
        <v>3411</v>
      </c>
      <c r="C2433" s="4" t="s">
        <v>256</v>
      </c>
      <c r="E2433" s="4" t="s">
        <v>14099</v>
      </c>
      <c r="AD2433" s="4" t="s">
        <v>1352</v>
      </c>
      <c r="AG2433" s="4" t="s">
        <v>118</v>
      </c>
      <c r="AJ2433" s="4" t="s">
        <v>129</v>
      </c>
      <c r="AR2433" s="4">
        <v>1993</v>
      </c>
      <c r="AS2433" s="4" t="s">
        <v>14100</v>
      </c>
      <c r="AU2433" s="5">
        <v>39343</v>
      </c>
      <c r="AX2433" s="5">
        <v>39345</v>
      </c>
      <c r="BE2433" s="4" t="s">
        <v>14101</v>
      </c>
      <c r="BF2433" s="4" t="s">
        <v>14102</v>
      </c>
      <c r="BI2433" s="4" t="s">
        <v>96</v>
      </c>
      <c r="BM2433" s="4" t="s">
        <v>97</v>
      </c>
      <c r="BO2433" s="4" t="s">
        <v>97</v>
      </c>
      <c r="BY2433" s="4" t="s">
        <v>14103</v>
      </c>
      <c r="CA2433" s="6">
        <f>AX2433</f>
        <v>39345</v>
      </c>
      <c r="CB2433" s="7" t="str">
        <f>MID(BF2433,33,4)</f>
        <v>2485</v>
      </c>
    </row>
    <row r="2434" spans="1:80">
      <c r="A2434" s="12">
        <v>2486</v>
      </c>
      <c r="B2434" s="4">
        <v>3416</v>
      </c>
      <c r="C2434" s="4" t="s">
        <v>256</v>
      </c>
      <c r="AS2434" s="4" t="s">
        <v>14104</v>
      </c>
      <c r="AX2434" s="5">
        <v>39345</v>
      </c>
      <c r="BF2434" s="4" t="s">
        <v>14105</v>
      </c>
      <c r="BM2434" s="4" t="s">
        <v>97</v>
      </c>
      <c r="BO2434" s="4" t="s">
        <v>97</v>
      </c>
      <c r="BY2434" s="4" t="s">
        <v>14106</v>
      </c>
      <c r="CA2434" s="6">
        <f>AX2434</f>
        <v>39345</v>
      </c>
      <c r="CB2434" s="7" t="str">
        <f>MID(BF2434,33,4)</f>
        <v>2486</v>
      </c>
    </row>
    <row r="2435" spans="1:80">
      <c r="A2435" s="12">
        <v>2487</v>
      </c>
      <c r="B2435" s="4">
        <v>3421</v>
      </c>
      <c r="C2435" s="4" t="s">
        <v>256</v>
      </c>
      <c r="E2435" s="4" t="s">
        <v>14107</v>
      </c>
      <c r="AJ2435" s="4" t="s">
        <v>109</v>
      </c>
      <c r="AS2435" s="4" t="s">
        <v>14108</v>
      </c>
      <c r="AU2435" s="5">
        <v>39345</v>
      </c>
      <c r="AX2435" s="5">
        <v>39345</v>
      </c>
      <c r="BF2435" s="4" t="s">
        <v>14109</v>
      </c>
      <c r="BM2435" s="4" t="s">
        <v>97</v>
      </c>
      <c r="BO2435" s="4" t="s">
        <v>97</v>
      </c>
      <c r="BY2435" s="4" t="s">
        <v>146</v>
      </c>
      <c r="CA2435" s="6">
        <f>AX2435</f>
        <v>39345</v>
      </c>
      <c r="CB2435" s="7" t="str">
        <f>MID(BF2435,33,4)</f>
        <v>2487</v>
      </c>
    </row>
    <row r="2436" spans="1:80">
      <c r="A2436" s="12">
        <v>2488</v>
      </c>
      <c r="B2436" s="4">
        <v>3420</v>
      </c>
      <c r="C2436" s="4" t="s">
        <v>256</v>
      </c>
      <c r="E2436" s="4" t="s">
        <v>14110</v>
      </c>
      <c r="V2436" s="4" t="s">
        <v>6153</v>
      </c>
      <c r="AG2436" s="4" t="s">
        <v>118</v>
      </c>
      <c r="AJ2436" s="4" t="s">
        <v>109</v>
      </c>
      <c r="AO2436" s="4" t="s">
        <v>92</v>
      </c>
      <c r="AR2436" s="4">
        <v>1993</v>
      </c>
      <c r="AS2436" s="4" t="s">
        <v>14111</v>
      </c>
      <c r="AU2436" s="5">
        <v>39345</v>
      </c>
      <c r="AX2436" s="5">
        <v>39345</v>
      </c>
      <c r="BF2436" s="4" t="s">
        <v>14112</v>
      </c>
      <c r="BM2436" s="4" t="s">
        <v>97</v>
      </c>
      <c r="BO2436" s="4" t="s">
        <v>97</v>
      </c>
      <c r="BW2436" s="4" t="s">
        <v>14113</v>
      </c>
      <c r="BY2436" s="4" t="s">
        <v>14114</v>
      </c>
      <c r="CA2436" s="6">
        <f>AX2436</f>
        <v>39345</v>
      </c>
      <c r="CB2436" s="7" t="str">
        <f>MID(BF2436,33,4)</f>
        <v>2488</v>
      </c>
    </row>
    <row r="2437" spans="1:80">
      <c r="A2437" s="12">
        <v>2489</v>
      </c>
      <c r="B2437" s="4">
        <v>3419</v>
      </c>
      <c r="C2437" s="4" t="s">
        <v>256</v>
      </c>
      <c r="E2437" s="4" t="s">
        <v>14115</v>
      </c>
      <c r="V2437" s="4" t="s">
        <v>454</v>
      </c>
      <c r="AG2437" s="4" t="s">
        <v>14116</v>
      </c>
      <c r="AJ2437" s="4" t="s">
        <v>109</v>
      </c>
      <c r="AO2437" s="4" t="s">
        <v>157</v>
      </c>
      <c r="AR2437" s="4">
        <v>1993</v>
      </c>
      <c r="AS2437" s="4" t="s">
        <v>14117</v>
      </c>
      <c r="AU2437" s="5">
        <v>39342</v>
      </c>
      <c r="AX2437" s="5">
        <v>39345</v>
      </c>
      <c r="BF2437" s="4" t="s">
        <v>14118</v>
      </c>
      <c r="BM2437" s="4" t="s">
        <v>97</v>
      </c>
      <c r="BO2437" s="4" t="s">
        <v>97</v>
      </c>
      <c r="BW2437" s="4" t="s">
        <v>14058</v>
      </c>
      <c r="BY2437" s="4" t="s">
        <v>14119</v>
      </c>
      <c r="CA2437" s="6">
        <f>AX2437</f>
        <v>39345</v>
      </c>
      <c r="CB2437" s="7" t="str">
        <f>MID(BF2437,33,4)</f>
        <v>2489</v>
      </c>
    </row>
    <row r="2438" spans="1:80">
      <c r="A2438" s="12">
        <v>2490</v>
      </c>
      <c r="B2438" s="4">
        <v>3417</v>
      </c>
      <c r="C2438" s="4" t="s">
        <v>256</v>
      </c>
      <c r="E2438" s="4" t="s">
        <v>14120</v>
      </c>
      <c r="V2438" s="4" t="s">
        <v>625</v>
      </c>
      <c r="AJ2438" s="4" t="s">
        <v>109</v>
      </c>
      <c r="AR2438" s="4">
        <v>1993</v>
      </c>
      <c r="AS2438" s="4" t="s">
        <v>14121</v>
      </c>
      <c r="AU2438" s="5">
        <v>39344</v>
      </c>
      <c r="AX2438" s="5">
        <v>39345</v>
      </c>
      <c r="BF2438" s="4" t="s">
        <v>14122</v>
      </c>
      <c r="BM2438" s="4" t="s">
        <v>97</v>
      </c>
      <c r="BO2438" s="4" t="s">
        <v>97</v>
      </c>
      <c r="BW2438" s="4" t="s">
        <v>14006</v>
      </c>
      <c r="BY2438" s="4" t="s">
        <v>14123</v>
      </c>
      <c r="CA2438" s="6">
        <f>AX2438</f>
        <v>39345</v>
      </c>
      <c r="CB2438" s="7" t="str">
        <f>MID(BF2438,33,4)</f>
        <v>2490</v>
      </c>
    </row>
    <row r="2439" spans="1:80">
      <c r="A2439" s="12">
        <v>2491</v>
      </c>
      <c r="B2439" s="4">
        <v>3413</v>
      </c>
      <c r="C2439" s="4" t="s">
        <v>256</v>
      </c>
      <c r="E2439" s="4" t="s">
        <v>14124</v>
      </c>
      <c r="S2439" s="4" t="s">
        <v>5482</v>
      </c>
      <c r="V2439" s="4" t="s">
        <v>454</v>
      </c>
      <c r="AJ2439" s="4" t="s">
        <v>109</v>
      </c>
      <c r="AO2439" s="4" t="s">
        <v>175</v>
      </c>
      <c r="AR2439" s="4">
        <v>1992</v>
      </c>
      <c r="AS2439" s="4" t="s">
        <v>14125</v>
      </c>
      <c r="AU2439" s="5">
        <v>39341</v>
      </c>
      <c r="AX2439" s="5">
        <v>39345</v>
      </c>
      <c r="BE2439" s="4" t="s">
        <v>14126</v>
      </c>
      <c r="BF2439" s="4" t="s">
        <v>14127</v>
      </c>
      <c r="BI2439" s="4" t="s">
        <v>96</v>
      </c>
      <c r="BM2439" s="4" t="s">
        <v>97</v>
      </c>
      <c r="BO2439" s="4" t="s">
        <v>97</v>
      </c>
      <c r="BW2439" s="4" t="s">
        <v>14128</v>
      </c>
      <c r="BY2439" s="4" t="s">
        <v>14129</v>
      </c>
      <c r="CA2439" s="6">
        <f>AX2439</f>
        <v>39345</v>
      </c>
      <c r="CB2439" s="7" t="str">
        <f>MID(BF2439,33,4)</f>
        <v>2491</v>
      </c>
    </row>
    <row r="2440" spans="1:80">
      <c r="A2440" s="12">
        <v>2492</v>
      </c>
      <c r="B2440" s="4">
        <v>3410</v>
      </c>
      <c r="C2440" s="4" t="s">
        <v>256</v>
      </c>
      <c r="E2440" s="4" t="s">
        <v>14130</v>
      </c>
      <c r="AD2440" s="4" t="s">
        <v>14131</v>
      </c>
      <c r="AS2440" s="4" t="s">
        <v>14132</v>
      </c>
      <c r="AU2440" s="5">
        <v>39344</v>
      </c>
      <c r="AX2440" s="5">
        <v>39345</v>
      </c>
      <c r="BE2440" s="4" t="s">
        <v>14133</v>
      </c>
      <c r="BF2440" s="4" t="s">
        <v>14134</v>
      </c>
      <c r="BM2440" s="4" t="s">
        <v>864</v>
      </c>
      <c r="BO2440" s="4" t="s">
        <v>864</v>
      </c>
      <c r="BW2440" s="4" t="s">
        <v>14135</v>
      </c>
      <c r="BY2440" s="4" t="s">
        <v>14136</v>
      </c>
      <c r="CA2440" s="6">
        <f>AX2440</f>
        <v>39345</v>
      </c>
      <c r="CB2440" s="7" t="str">
        <f>MID(BF2440,33,4)</f>
        <v>2492</v>
      </c>
    </row>
    <row r="2441" spans="1:80">
      <c r="A2441" s="12">
        <v>2493</v>
      </c>
      <c r="B2441" s="4">
        <v>3422</v>
      </c>
      <c r="C2441" s="4" t="s">
        <v>256</v>
      </c>
      <c r="E2441" s="4" t="s">
        <v>14137</v>
      </c>
      <c r="S2441" s="4" t="s">
        <v>403</v>
      </c>
      <c r="V2441" s="4" t="s">
        <v>6022</v>
      </c>
      <c r="AJ2441" s="4" t="s">
        <v>109</v>
      </c>
      <c r="AO2441" s="4" t="s">
        <v>92</v>
      </c>
      <c r="AR2441" s="4">
        <v>1992</v>
      </c>
      <c r="AS2441" s="4" t="s">
        <v>14138</v>
      </c>
      <c r="AU2441" s="4">
        <v>2011</v>
      </c>
      <c r="AX2441" s="5">
        <v>39346</v>
      </c>
      <c r="BE2441" s="4" t="s">
        <v>14139</v>
      </c>
      <c r="BF2441" s="4" t="s">
        <v>14140</v>
      </c>
      <c r="BI2441" s="4" t="s">
        <v>96</v>
      </c>
      <c r="BM2441" s="4" t="s">
        <v>97</v>
      </c>
      <c r="BO2441" s="4" t="s">
        <v>97</v>
      </c>
      <c r="BW2441" s="4" t="s">
        <v>14141</v>
      </c>
      <c r="BY2441" s="4" t="s">
        <v>14142</v>
      </c>
      <c r="CA2441" s="6">
        <f>AX2441</f>
        <v>39346</v>
      </c>
      <c r="CB2441" s="7" t="str">
        <f>MID(BF2441,33,4)</f>
        <v>2493</v>
      </c>
    </row>
    <row r="2442" spans="1:80">
      <c r="A2442" s="12">
        <v>2494</v>
      </c>
      <c r="B2442" s="4">
        <v>3424</v>
      </c>
      <c r="C2442" s="4" t="s">
        <v>256</v>
      </c>
      <c r="AS2442" s="4" t="s">
        <v>14143</v>
      </c>
      <c r="AU2442" s="5">
        <v>39334</v>
      </c>
      <c r="AX2442" s="5">
        <v>39347</v>
      </c>
      <c r="BF2442" s="4" t="s">
        <v>14144</v>
      </c>
      <c r="BM2442" s="4" t="s">
        <v>97</v>
      </c>
      <c r="BO2442" s="4" t="s">
        <v>97</v>
      </c>
      <c r="BY2442" s="4" t="s">
        <v>14145</v>
      </c>
      <c r="CA2442" s="6">
        <f>AX2442</f>
        <v>39347</v>
      </c>
      <c r="CB2442" s="7" t="str">
        <f>MID(BF2442,33,4)</f>
        <v>2494</v>
      </c>
    </row>
    <row r="2443" spans="1:80">
      <c r="A2443" s="12">
        <v>2495</v>
      </c>
      <c r="B2443" s="4">
        <v>3425</v>
      </c>
      <c r="C2443" s="4" t="s">
        <v>256</v>
      </c>
      <c r="S2443" s="4" t="s">
        <v>85</v>
      </c>
      <c r="V2443" s="4" t="s">
        <v>625</v>
      </c>
      <c r="Y2443" s="4" t="s">
        <v>4211</v>
      </c>
      <c r="AD2443" s="4" t="s">
        <v>349</v>
      </c>
      <c r="AS2443" s="4" t="s">
        <v>14146</v>
      </c>
      <c r="AX2443" s="5">
        <v>39351</v>
      </c>
      <c r="BE2443" s="4" t="s">
        <v>14147</v>
      </c>
      <c r="BF2443" s="4" t="s">
        <v>14148</v>
      </c>
      <c r="BI2443" s="4" t="s">
        <v>96</v>
      </c>
      <c r="BM2443" s="4" t="s">
        <v>864</v>
      </c>
      <c r="BO2443" s="4" t="s">
        <v>864</v>
      </c>
      <c r="BY2443" s="4" t="s">
        <v>14149</v>
      </c>
      <c r="CA2443" s="6">
        <f>AX2443</f>
        <v>39351</v>
      </c>
      <c r="CB2443" s="7" t="str">
        <f>MID(BF2443,33,4)</f>
        <v>2495</v>
      </c>
    </row>
    <row r="2444" spans="1:80">
      <c r="A2444" s="12">
        <v>2496</v>
      </c>
      <c r="B2444" s="4">
        <v>3426</v>
      </c>
      <c r="C2444" s="4" t="s">
        <v>256</v>
      </c>
      <c r="E2444" s="4" t="s">
        <v>14150</v>
      </c>
      <c r="AO2444" s="4" t="s">
        <v>1673</v>
      </c>
      <c r="AS2444" s="4" t="s">
        <v>14151</v>
      </c>
      <c r="AX2444" s="5">
        <v>39352</v>
      </c>
      <c r="BE2444" s="4" t="s">
        <v>14152</v>
      </c>
      <c r="BF2444" s="4" t="s">
        <v>14153</v>
      </c>
      <c r="BM2444" s="4" t="s">
        <v>864</v>
      </c>
      <c r="BO2444" s="4" t="s">
        <v>864</v>
      </c>
      <c r="BY2444" s="4" t="s">
        <v>14154</v>
      </c>
      <c r="CA2444" s="6">
        <f>AX2444</f>
        <v>39352</v>
      </c>
      <c r="CB2444" s="7" t="str">
        <f>MID(BF2444,33,4)</f>
        <v>2496</v>
      </c>
    </row>
    <row r="2445" spans="1:80">
      <c r="A2445" s="12">
        <v>2497</v>
      </c>
      <c r="B2445" s="4">
        <v>3428</v>
      </c>
      <c r="C2445" s="4" t="s">
        <v>256</v>
      </c>
      <c r="E2445" s="4" t="s">
        <v>14158</v>
      </c>
      <c r="V2445" s="4" t="s">
        <v>454</v>
      </c>
      <c r="AG2445" s="4" t="s">
        <v>1812</v>
      </c>
      <c r="AJ2445" s="4" t="s">
        <v>91</v>
      </c>
      <c r="AO2445" s="4" t="s">
        <v>157</v>
      </c>
      <c r="AR2445" s="4">
        <v>1994</v>
      </c>
      <c r="AS2445" s="4" t="s">
        <v>14159</v>
      </c>
      <c r="AU2445" s="5">
        <v>39324</v>
      </c>
      <c r="AX2445" s="5">
        <v>39353</v>
      </c>
      <c r="BE2445" s="4" t="s">
        <v>14160</v>
      </c>
      <c r="BF2445" s="4" t="s">
        <v>14161</v>
      </c>
      <c r="BM2445" s="4" t="s">
        <v>864</v>
      </c>
      <c r="BO2445" s="4" t="s">
        <v>864</v>
      </c>
      <c r="BW2445" s="4" t="s">
        <v>14162</v>
      </c>
      <c r="BY2445" s="4" t="s">
        <v>14163</v>
      </c>
      <c r="CA2445" s="6">
        <f>AX2445</f>
        <v>39353</v>
      </c>
      <c r="CB2445" s="7" t="str">
        <f>MID(BF2445,33,4)</f>
        <v>2497</v>
      </c>
    </row>
    <row r="2446" spans="1:80">
      <c r="A2446" s="12">
        <v>2498</v>
      </c>
      <c r="B2446" s="4">
        <v>3429</v>
      </c>
      <c r="C2446" s="4" t="s">
        <v>256</v>
      </c>
      <c r="AS2446" s="4" t="s">
        <v>14155</v>
      </c>
      <c r="AX2446" s="5">
        <v>39353</v>
      </c>
      <c r="BF2446" s="4" t="s">
        <v>14156</v>
      </c>
      <c r="BM2446" s="4" t="s">
        <v>864</v>
      </c>
      <c r="BO2446" s="4" t="s">
        <v>864</v>
      </c>
      <c r="BY2446" s="4" t="s">
        <v>14157</v>
      </c>
      <c r="CA2446" s="6">
        <f>AX2446</f>
        <v>39353</v>
      </c>
      <c r="CB2446" s="7" t="str">
        <f>MID(BF2446,33,4)</f>
        <v>2498</v>
      </c>
    </row>
    <row r="2447" spans="1:80">
      <c r="A2447" s="12">
        <v>2499</v>
      </c>
      <c r="B2447" s="4">
        <v>3432</v>
      </c>
      <c r="C2447" s="4" t="s">
        <v>256</v>
      </c>
      <c r="E2447" s="4" t="s">
        <v>14164</v>
      </c>
      <c r="S2447" s="4" t="s">
        <v>85</v>
      </c>
      <c r="V2447" s="4" t="s">
        <v>454</v>
      </c>
      <c r="AD2447" s="4" t="s">
        <v>4223</v>
      </c>
      <c r="AG2447" s="4" t="s">
        <v>90</v>
      </c>
      <c r="AJ2447" s="4" t="s">
        <v>925</v>
      </c>
      <c r="AO2447" s="4" t="s">
        <v>157</v>
      </c>
      <c r="AR2447" s="4" t="s">
        <v>8869</v>
      </c>
      <c r="AS2447" s="4" t="s">
        <v>14165</v>
      </c>
      <c r="AU2447" s="5">
        <v>39348</v>
      </c>
      <c r="AX2447" s="5">
        <v>39355</v>
      </c>
      <c r="BF2447" s="4" t="s">
        <v>14166</v>
      </c>
      <c r="BI2447" s="4" t="s">
        <v>96</v>
      </c>
      <c r="BM2447" s="4" t="s">
        <v>97</v>
      </c>
      <c r="BO2447" s="4" t="s">
        <v>97</v>
      </c>
      <c r="BW2447" s="4" t="s">
        <v>13968</v>
      </c>
      <c r="BY2447" s="4" t="s">
        <v>14167</v>
      </c>
      <c r="CA2447" s="6">
        <f>AX2447</f>
        <v>39355</v>
      </c>
      <c r="CB2447" s="7" t="str">
        <f>MID(BF2447,33,4)</f>
        <v>2499</v>
      </c>
    </row>
    <row r="2448" spans="1:80">
      <c r="A2448" s="12">
        <v>2500</v>
      </c>
      <c r="B2448" s="4">
        <v>3430</v>
      </c>
      <c r="C2448" s="4" t="s">
        <v>256</v>
      </c>
      <c r="E2448" s="4" t="s">
        <v>14168</v>
      </c>
      <c r="V2448" s="4" t="s">
        <v>625</v>
      </c>
      <c r="AJ2448" s="4" t="s">
        <v>109</v>
      </c>
      <c r="AS2448" s="4" t="s">
        <v>14169</v>
      </c>
      <c r="AU2448" s="5">
        <v>39340</v>
      </c>
      <c r="AX2448" s="5">
        <v>39355</v>
      </c>
      <c r="BE2448" s="4" t="s">
        <v>14170</v>
      </c>
      <c r="BF2448" s="4" t="s">
        <v>14171</v>
      </c>
      <c r="BM2448" s="4" t="s">
        <v>97</v>
      </c>
      <c r="BO2448" s="4" t="s">
        <v>97</v>
      </c>
      <c r="BW2448" s="4" t="s">
        <v>14172</v>
      </c>
      <c r="BY2448" s="4" t="s">
        <v>14173</v>
      </c>
      <c r="CA2448" s="6">
        <f>AX2448</f>
        <v>39355</v>
      </c>
      <c r="CB2448" s="7" t="str">
        <f>MID(BF2448,33,4)</f>
        <v>2500</v>
      </c>
    </row>
    <row r="2449" spans="1:80">
      <c r="A2449" s="12">
        <v>2501</v>
      </c>
      <c r="B2449" s="4">
        <v>3433</v>
      </c>
      <c r="C2449" s="4" t="s">
        <v>256</v>
      </c>
      <c r="E2449" s="4" t="s">
        <v>14179</v>
      </c>
      <c r="V2449" s="4" t="s">
        <v>6022</v>
      </c>
      <c r="Y2449" s="4" t="s">
        <v>14180</v>
      </c>
      <c r="AD2449" s="4" t="s">
        <v>894</v>
      </c>
      <c r="AS2449" s="4" t="s">
        <v>14181</v>
      </c>
      <c r="AU2449" s="5">
        <v>39325</v>
      </c>
      <c r="AX2449" s="5">
        <v>39357</v>
      </c>
      <c r="BE2449" s="4" t="s">
        <v>14182</v>
      </c>
      <c r="BF2449" s="4" t="s">
        <v>14183</v>
      </c>
      <c r="BM2449" s="4" t="s">
        <v>97</v>
      </c>
      <c r="BO2449" s="4" t="s">
        <v>97</v>
      </c>
      <c r="BU2449" s="4" t="s">
        <v>14184</v>
      </c>
      <c r="BW2449" s="4" t="s">
        <v>14185</v>
      </c>
      <c r="BY2449" s="4" t="s">
        <v>14186</v>
      </c>
      <c r="CA2449" s="6">
        <f>AX2449</f>
        <v>39357</v>
      </c>
      <c r="CB2449" s="7" t="str">
        <f>MID(BF2449,33,4)</f>
        <v>2501</v>
      </c>
    </row>
    <row r="2450" spans="1:80">
      <c r="A2450" s="12">
        <v>2502</v>
      </c>
      <c r="B2450" s="4">
        <v>3396</v>
      </c>
      <c r="C2450" s="4" t="s">
        <v>256</v>
      </c>
      <c r="E2450" s="4" t="s">
        <v>14187</v>
      </c>
      <c r="V2450" s="4" t="s">
        <v>6153</v>
      </c>
      <c r="AJ2450" s="4" t="s">
        <v>119</v>
      </c>
      <c r="AR2450" s="5">
        <v>32696</v>
      </c>
      <c r="AS2450" s="4" t="s">
        <v>14188</v>
      </c>
      <c r="AU2450" s="5">
        <v>39336</v>
      </c>
      <c r="AX2450" s="5">
        <v>39357</v>
      </c>
      <c r="BF2450" s="4" t="s">
        <v>14189</v>
      </c>
      <c r="BM2450" s="4" t="s">
        <v>97</v>
      </c>
      <c r="BO2450" s="4" t="s">
        <v>97</v>
      </c>
      <c r="BY2450" s="4" t="s">
        <v>14190</v>
      </c>
      <c r="CA2450" s="6">
        <f>AX2450</f>
        <v>39357</v>
      </c>
      <c r="CB2450" s="7" t="str">
        <f>MID(BF2450,33,4)</f>
        <v>2502</v>
      </c>
    </row>
    <row r="2451" spans="1:80">
      <c r="A2451" s="12">
        <v>2503</v>
      </c>
      <c r="B2451" s="4">
        <v>3434</v>
      </c>
      <c r="C2451" s="4" t="s">
        <v>256</v>
      </c>
      <c r="E2451" s="4" t="s">
        <v>14191</v>
      </c>
      <c r="V2451" s="4" t="s">
        <v>6153</v>
      </c>
      <c r="AD2451" s="4" t="s">
        <v>4223</v>
      </c>
      <c r="AG2451" s="4" t="s">
        <v>118</v>
      </c>
      <c r="AJ2451" s="4" t="s">
        <v>91</v>
      </c>
      <c r="AO2451" s="4" t="s">
        <v>250</v>
      </c>
      <c r="AR2451" s="4">
        <v>1993</v>
      </c>
      <c r="AS2451" s="4" t="s">
        <v>14192</v>
      </c>
      <c r="AU2451" s="5">
        <v>39340</v>
      </c>
      <c r="AX2451" s="5">
        <v>39357</v>
      </c>
      <c r="BE2451" s="4" t="s">
        <v>13968</v>
      </c>
      <c r="BF2451" s="4" t="s">
        <v>14193</v>
      </c>
      <c r="BI2451" s="4" t="s">
        <v>96</v>
      </c>
      <c r="BM2451" s="4" t="s">
        <v>97</v>
      </c>
      <c r="BO2451" s="4" t="s">
        <v>97</v>
      </c>
      <c r="BY2451" s="4" t="s">
        <v>14194</v>
      </c>
      <c r="CA2451" s="6">
        <f>AX2451</f>
        <v>39357</v>
      </c>
      <c r="CB2451" s="7" t="str">
        <f>MID(BF2451,33,4)</f>
        <v>2503</v>
      </c>
    </row>
    <row r="2452" spans="1:80">
      <c r="A2452" s="12">
        <v>2504</v>
      </c>
      <c r="B2452" s="4">
        <v>3435</v>
      </c>
      <c r="C2452" s="4" t="s">
        <v>256</v>
      </c>
      <c r="E2452" s="4" t="s">
        <v>14195</v>
      </c>
      <c r="AS2452" s="4" t="s">
        <v>14196</v>
      </c>
      <c r="AU2452" s="5">
        <v>39354</v>
      </c>
      <c r="AX2452" s="5">
        <v>39357</v>
      </c>
      <c r="BE2452" s="4" t="s">
        <v>14197</v>
      </c>
      <c r="BF2452" s="4" t="s">
        <v>14198</v>
      </c>
      <c r="BM2452" s="4" t="s">
        <v>97</v>
      </c>
      <c r="BO2452" s="4" t="s">
        <v>97</v>
      </c>
      <c r="BW2452" s="4" t="s">
        <v>13968</v>
      </c>
      <c r="BY2452" s="4" t="s">
        <v>14199</v>
      </c>
      <c r="CA2452" s="6">
        <f>AX2452</f>
        <v>39357</v>
      </c>
      <c r="CB2452" s="7" t="str">
        <f>MID(BF2452,33,4)</f>
        <v>2504</v>
      </c>
    </row>
    <row r="2453" spans="1:80">
      <c r="A2453" s="12" t="str">
        <f>RIGHT(BF2453,4)</f>
        <v>2505</v>
      </c>
      <c r="B2453" s="4">
        <v>3436</v>
      </c>
      <c r="C2453" s="4" t="s">
        <v>256</v>
      </c>
      <c r="E2453" s="4" t="s">
        <v>14200</v>
      </c>
      <c r="AT2453" s="4" t="s">
        <v>14201</v>
      </c>
      <c r="AV2453" s="5">
        <v>39340</v>
      </c>
      <c r="AX2453" s="5">
        <v>39357</v>
      </c>
      <c r="BF2453" s="4" t="s">
        <v>14202</v>
      </c>
      <c r="BM2453" s="4" t="s">
        <v>97</v>
      </c>
      <c r="BO2453" s="4" t="s">
        <v>97</v>
      </c>
      <c r="BU2453" s="4" t="s">
        <v>13968</v>
      </c>
      <c r="BY2453" s="4" t="s">
        <v>5010</v>
      </c>
      <c r="CA2453" s="6">
        <f>AX2453</f>
        <v>39357</v>
      </c>
      <c r="CB2453" s="7" t="e">
        <f>MID(#REF!,33,4)</f>
        <v>#REF!</v>
      </c>
    </row>
    <row r="2454" spans="1:80">
      <c r="A2454" s="12">
        <v>2506</v>
      </c>
      <c r="B2454" s="4">
        <v>3437</v>
      </c>
      <c r="C2454" s="4" t="s">
        <v>256</v>
      </c>
      <c r="E2454" s="4" t="s">
        <v>14174</v>
      </c>
      <c r="AD2454" s="4" t="s">
        <v>4223</v>
      </c>
      <c r="AJ2454" s="4" t="s">
        <v>109</v>
      </c>
      <c r="AR2454" s="4">
        <v>1992</v>
      </c>
      <c r="AS2454" s="4" t="s">
        <v>14175</v>
      </c>
      <c r="AU2454" s="4" t="s">
        <v>13924</v>
      </c>
      <c r="AX2454" s="5">
        <v>39357</v>
      </c>
      <c r="BE2454" s="4" t="s">
        <v>14176</v>
      </c>
      <c r="BF2454" s="4" t="s">
        <v>14177</v>
      </c>
      <c r="BM2454" s="4" t="s">
        <v>97</v>
      </c>
      <c r="BO2454" s="4" t="s">
        <v>97</v>
      </c>
      <c r="BY2454" s="4" t="s">
        <v>14178</v>
      </c>
      <c r="CA2454" s="6">
        <f>AX2454</f>
        <v>39357</v>
      </c>
      <c r="CB2454" s="7" t="str">
        <f>MID(BF2454,33,4)</f>
        <v>2506</v>
      </c>
    </row>
    <row r="2455" spans="1:80">
      <c r="A2455" s="12">
        <v>2507</v>
      </c>
      <c r="B2455" s="4">
        <v>3439</v>
      </c>
      <c r="C2455" s="4" t="s">
        <v>256</v>
      </c>
      <c r="E2455" s="4" t="s">
        <v>14203</v>
      </c>
      <c r="AJ2455" s="4" t="s">
        <v>91</v>
      </c>
      <c r="AO2455" s="4" t="s">
        <v>157</v>
      </c>
      <c r="AR2455" s="4">
        <v>1993</v>
      </c>
      <c r="AS2455" s="4" t="s">
        <v>14204</v>
      </c>
      <c r="AU2455" s="5">
        <v>39344</v>
      </c>
      <c r="AX2455" s="5">
        <v>39358</v>
      </c>
      <c r="BF2455" s="4" t="s">
        <v>14205</v>
      </c>
      <c r="BM2455" s="4" t="s">
        <v>97</v>
      </c>
      <c r="BO2455" s="4" t="s">
        <v>97</v>
      </c>
      <c r="BY2455" s="4" t="s">
        <v>14206</v>
      </c>
      <c r="CA2455" s="6">
        <f>AX2455</f>
        <v>39358</v>
      </c>
      <c r="CB2455" s="7" t="str">
        <f>MID(BF2455,33,4)</f>
        <v>2507</v>
      </c>
    </row>
    <row r="2456" spans="1:80">
      <c r="A2456" s="12">
        <v>2508</v>
      </c>
      <c r="B2456" s="4">
        <v>3438</v>
      </c>
      <c r="C2456" s="4" t="s">
        <v>256</v>
      </c>
      <c r="E2456" s="4" t="s">
        <v>14174</v>
      </c>
      <c r="AS2456" s="4" t="s">
        <v>14207</v>
      </c>
      <c r="AU2456" s="4" t="s">
        <v>13924</v>
      </c>
      <c r="AX2456" s="5">
        <v>39358</v>
      </c>
      <c r="BE2456" s="4" t="s">
        <v>13968</v>
      </c>
      <c r="BF2456" s="4" t="s">
        <v>14208</v>
      </c>
      <c r="BM2456" s="4" t="s">
        <v>97</v>
      </c>
      <c r="BO2456" s="4" t="s">
        <v>97</v>
      </c>
      <c r="BY2456" s="4" t="s">
        <v>14178</v>
      </c>
      <c r="CA2456" s="6">
        <f>AX2456</f>
        <v>39358</v>
      </c>
      <c r="CB2456" s="7" t="str">
        <f>MID(BF2456,33,4)</f>
        <v>2508</v>
      </c>
    </row>
    <row r="2457" spans="1:80">
      <c r="A2457" s="12">
        <v>2509</v>
      </c>
      <c r="B2457" s="4">
        <v>3440</v>
      </c>
      <c r="C2457" s="4" t="s">
        <v>256</v>
      </c>
      <c r="E2457" s="4" t="s">
        <v>14209</v>
      </c>
      <c r="S2457" s="4" t="s">
        <v>155</v>
      </c>
      <c r="V2457" s="4" t="s">
        <v>86</v>
      </c>
      <c r="Y2457" s="4" t="s">
        <v>87</v>
      </c>
      <c r="AA2457" s="4" t="s">
        <v>140</v>
      </c>
      <c r="AD2457" s="4" t="s">
        <v>89</v>
      </c>
      <c r="AG2457" s="4" t="s">
        <v>14210</v>
      </c>
      <c r="AJ2457" s="4" t="s">
        <v>91</v>
      </c>
      <c r="AO2457" s="4" t="s">
        <v>157</v>
      </c>
      <c r="AR2457" s="4">
        <v>1990</v>
      </c>
      <c r="AS2457" s="4" t="s">
        <v>14211</v>
      </c>
      <c r="AU2457" s="5">
        <v>39099</v>
      </c>
      <c r="AX2457" s="5">
        <v>39358</v>
      </c>
      <c r="BE2457" s="4" t="s">
        <v>14212</v>
      </c>
      <c r="BF2457" s="4" t="s">
        <v>14213</v>
      </c>
      <c r="BI2457" s="4" t="s">
        <v>96</v>
      </c>
      <c r="BM2457" s="4" t="s">
        <v>97</v>
      </c>
      <c r="BO2457" s="4" t="s">
        <v>97</v>
      </c>
      <c r="BW2457" s="4" t="s">
        <v>14214</v>
      </c>
      <c r="BY2457" s="4" t="s">
        <v>14215</v>
      </c>
      <c r="CA2457" s="6">
        <f>AX2457</f>
        <v>39358</v>
      </c>
      <c r="CB2457" s="7" t="str">
        <f>MID(BF2457,33,4)</f>
        <v>2509</v>
      </c>
    </row>
    <row r="2458" spans="1:80">
      <c r="A2458" s="12">
        <v>2510</v>
      </c>
      <c r="B2458" s="4">
        <v>3441</v>
      </c>
      <c r="C2458" s="4" t="s">
        <v>256</v>
      </c>
      <c r="E2458" s="4" t="s">
        <v>14216</v>
      </c>
      <c r="S2458" s="4" t="s">
        <v>155</v>
      </c>
      <c r="V2458" s="4" t="s">
        <v>6022</v>
      </c>
      <c r="Y2458" s="4" t="s">
        <v>87</v>
      </c>
      <c r="AA2458" s="4" t="s">
        <v>140</v>
      </c>
      <c r="AD2458" s="4" t="s">
        <v>89</v>
      </c>
      <c r="AG2458" s="4" t="s">
        <v>14210</v>
      </c>
      <c r="AJ2458" s="4" t="s">
        <v>91</v>
      </c>
      <c r="AO2458" s="4" t="s">
        <v>157</v>
      </c>
      <c r="AR2458" s="4">
        <v>1990</v>
      </c>
      <c r="AS2458" s="4" t="s">
        <v>14217</v>
      </c>
      <c r="AU2458" s="5">
        <v>39351</v>
      </c>
      <c r="AX2458" s="5">
        <v>39358</v>
      </c>
      <c r="BE2458" s="4" t="s">
        <v>14218</v>
      </c>
      <c r="BF2458" s="4" t="s">
        <v>14219</v>
      </c>
      <c r="BI2458" s="4" t="s">
        <v>96</v>
      </c>
      <c r="BM2458" s="4" t="s">
        <v>97</v>
      </c>
      <c r="BO2458" s="4" t="s">
        <v>97</v>
      </c>
      <c r="BW2458" s="4" t="s">
        <v>14220</v>
      </c>
      <c r="BY2458" s="4" t="s">
        <v>14221</v>
      </c>
      <c r="CA2458" s="6">
        <f>AX2458</f>
        <v>39358</v>
      </c>
      <c r="CB2458" s="7" t="str">
        <f>MID(BF2458,33,4)</f>
        <v>2510</v>
      </c>
    </row>
    <row r="2459" spans="1:80">
      <c r="A2459" s="12">
        <v>2511</v>
      </c>
      <c r="B2459" s="4">
        <v>3442</v>
      </c>
      <c r="C2459" s="4" t="s">
        <v>256</v>
      </c>
      <c r="E2459" s="4" t="s">
        <v>14222</v>
      </c>
      <c r="V2459" s="4" t="s">
        <v>6153</v>
      </c>
      <c r="AD2459" s="4" t="s">
        <v>4223</v>
      </c>
      <c r="AJ2459" s="4" t="s">
        <v>91</v>
      </c>
      <c r="AO2459" s="4" t="s">
        <v>14223</v>
      </c>
      <c r="AR2459" s="5">
        <v>32459</v>
      </c>
      <c r="AS2459" s="4" t="s">
        <v>14224</v>
      </c>
      <c r="AU2459" s="5">
        <v>39353</v>
      </c>
      <c r="AX2459" s="5">
        <v>39358</v>
      </c>
      <c r="BF2459" s="4" t="s">
        <v>14225</v>
      </c>
      <c r="BM2459" s="4" t="s">
        <v>97</v>
      </c>
      <c r="BO2459" s="4" t="s">
        <v>97</v>
      </c>
      <c r="BW2459" s="4" t="s">
        <v>13968</v>
      </c>
      <c r="BY2459" s="4" t="s">
        <v>14226</v>
      </c>
      <c r="CA2459" s="6">
        <f>AX2459</f>
        <v>39358</v>
      </c>
      <c r="CB2459" s="7" t="str">
        <f>MID(BF2459,33,4)</f>
        <v>2511</v>
      </c>
    </row>
    <row r="2460" spans="1:80">
      <c r="A2460" s="12">
        <v>2512</v>
      </c>
      <c r="B2460" s="4">
        <v>3443</v>
      </c>
      <c r="C2460" s="4" t="s">
        <v>256</v>
      </c>
      <c r="E2460" s="4" t="s">
        <v>14227</v>
      </c>
      <c r="AJ2460" s="4" t="s">
        <v>109</v>
      </c>
      <c r="AS2460" s="4" t="s">
        <v>14228</v>
      </c>
      <c r="AU2460" s="5">
        <v>39358</v>
      </c>
      <c r="AX2460" s="5">
        <v>39358</v>
      </c>
      <c r="BF2460" s="4" t="s">
        <v>14229</v>
      </c>
      <c r="BM2460" s="4" t="s">
        <v>97</v>
      </c>
      <c r="BO2460" s="4" t="s">
        <v>97</v>
      </c>
      <c r="BW2460" s="4" t="s">
        <v>13968</v>
      </c>
      <c r="BY2460" s="4" t="s">
        <v>14230</v>
      </c>
      <c r="CA2460" s="6">
        <f>AX2460</f>
        <v>39358</v>
      </c>
      <c r="CB2460" s="7" t="str">
        <f>MID(BF2460,33,4)</f>
        <v>2512</v>
      </c>
    </row>
    <row r="2461" spans="1:80">
      <c r="A2461" s="12">
        <v>2513</v>
      </c>
      <c r="B2461" s="4">
        <v>3445</v>
      </c>
      <c r="C2461" s="4" t="s">
        <v>256</v>
      </c>
      <c r="E2461" s="4" t="s">
        <v>14231</v>
      </c>
      <c r="AG2461" s="4" t="s">
        <v>118</v>
      </c>
      <c r="AJ2461" s="4" t="s">
        <v>119</v>
      </c>
      <c r="AO2461" s="4" t="s">
        <v>157</v>
      </c>
      <c r="AR2461" s="4">
        <v>1992</v>
      </c>
      <c r="AS2461" s="4" t="s">
        <v>14232</v>
      </c>
      <c r="AU2461" s="5">
        <v>39358</v>
      </c>
      <c r="AX2461" s="5">
        <v>39358</v>
      </c>
      <c r="BE2461" s="4" t="s">
        <v>13968</v>
      </c>
      <c r="BF2461" s="4" t="s">
        <v>14233</v>
      </c>
      <c r="BM2461" s="4" t="s">
        <v>97</v>
      </c>
      <c r="BO2461" s="4" t="s">
        <v>97</v>
      </c>
      <c r="BY2461" s="4" t="s">
        <v>123</v>
      </c>
      <c r="CA2461" s="6">
        <f>AX2461</f>
        <v>39358</v>
      </c>
      <c r="CB2461" s="7" t="str">
        <f>MID(BF2461,33,4)</f>
        <v>2513</v>
      </c>
    </row>
    <row r="2462" spans="1:80">
      <c r="A2462" s="12">
        <v>2514</v>
      </c>
      <c r="B2462" s="4">
        <v>3446</v>
      </c>
      <c r="C2462" s="4" t="s">
        <v>256</v>
      </c>
      <c r="E2462" s="4" t="s">
        <v>14234</v>
      </c>
      <c r="AS2462" s="4" t="s">
        <v>14235</v>
      </c>
      <c r="AX2462" s="5">
        <v>39359</v>
      </c>
      <c r="BE2462" s="4" t="s">
        <v>13968</v>
      </c>
      <c r="BF2462" s="4" t="s">
        <v>14236</v>
      </c>
      <c r="BM2462" s="4" t="s">
        <v>97</v>
      </c>
      <c r="BO2462" s="4" t="s">
        <v>97</v>
      </c>
      <c r="BW2462" s="4" t="s">
        <v>13968</v>
      </c>
      <c r="BY2462" s="4" t="s">
        <v>14237</v>
      </c>
      <c r="CA2462" s="6">
        <f>AX2462</f>
        <v>39359</v>
      </c>
      <c r="CB2462" s="7" t="str">
        <f>MID(BF2462,33,4)</f>
        <v>2514</v>
      </c>
    </row>
    <row r="2463" spans="1:80">
      <c r="A2463" s="12">
        <v>2515</v>
      </c>
      <c r="B2463" s="4">
        <v>3447</v>
      </c>
      <c r="C2463" s="4" t="s">
        <v>256</v>
      </c>
      <c r="E2463" s="4" t="s">
        <v>14238</v>
      </c>
      <c r="AD2463" s="4" t="s">
        <v>4223</v>
      </c>
      <c r="AJ2463" s="4" t="s">
        <v>129</v>
      </c>
      <c r="AO2463" s="4" t="s">
        <v>157</v>
      </c>
      <c r="AR2463" s="4">
        <v>1993</v>
      </c>
      <c r="AS2463" s="4" t="s">
        <v>14239</v>
      </c>
      <c r="AU2463" s="4">
        <v>2011</v>
      </c>
      <c r="AX2463" s="5">
        <v>39359</v>
      </c>
      <c r="BE2463" s="4" t="s">
        <v>14240</v>
      </c>
      <c r="BF2463" s="4" t="s">
        <v>14241</v>
      </c>
      <c r="BM2463" s="4" t="s">
        <v>97</v>
      </c>
      <c r="BO2463" s="4" t="s">
        <v>97</v>
      </c>
      <c r="BW2463" s="4" t="s">
        <v>14242</v>
      </c>
      <c r="BY2463" s="4" t="s">
        <v>14243</v>
      </c>
      <c r="CA2463" s="6">
        <f>AX2463</f>
        <v>39359</v>
      </c>
      <c r="CB2463" s="7" t="str">
        <f>MID(BF2463,33,4)</f>
        <v>2515</v>
      </c>
    </row>
    <row r="2464" spans="1:80">
      <c r="A2464" s="12">
        <v>2516</v>
      </c>
      <c r="B2464" s="4">
        <v>3448</v>
      </c>
      <c r="C2464" s="4" t="s">
        <v>256</v>
      </c>
      <c r="E2464" s="4" t="s">
        <v>14244</v>
      </c>
      <c r="AJ2464" s="4" t="s">
        <v>109</v>
      </c>
      <c r="AR2464" s="4">
        <v>1993</v>
      </c>
      <c r="AS2464" s="4" t="s">
        <v>14245</v>
      </c>
      <c r="AX2464" s="5">
        <v>39359</v>
      </c>
      <c r="BF2464" s="4" t="s">
        <v>14246</v>
      </c>
      <c r="BM2464" s="4" t="s">
        <v>97</v>
      </c>
      <c r="BO2464" s="4" t="s">
        <v>97</v>
      </c>
      <c r="BW2464" s="4" t="s">
        <v>13968</v>
      </c>
      <c r="BY2464" s="4" t="s">
        <v>14247</v>
      </c>
      <c r="CA2464" s="6">
        <f>AX2464</f>
        <v>39359</v>
      </c>
      <c r="CB2464" s="7" t="str">
        <f>MID(BF2464,33,4)</f>
        <v>2516</v>
      </c>
    </row>
    <row r="2465" spans="1:80">
      <c r="A2465" s="12">
        <v>2517</v>
      </c>
      <c r="B2465" s="4">
        <v>3459</v>
      </c>
      <c r="C2465" s="4" t="s">
        <v>256</v>
      </c>
      <c r="E2465" s="4" t="s">
        <v>14248</v>
      </c>
      <c r="S2465" s="4" t="s">
        <v>85</v>
      </c>
      <c r="V2465" s="4" t="s">
        <v>7032</v>
      </c>
      <c r="AD2465" s="4" t="s">
        <v>14249</v>
      </c>
      <c r="AG2465" s="4" t="s">
        <v>483</v>
      </c>
      <c r="AJ2465" s="4" t="s">
        <v>14250</v>
      </c>
      <c r="AR2465" s="4">
        <v>1963</v>
      </c>
      <c r="AS2465" s="4" t="s">
        <v>14251</v>
      </c>
      <c r="AU2465" s="5">
        <v>39300</v>
      </c>
      <c r="AX2465" s="5">
        <v>39361</v>
      </c>
      <c r="BE2465" s="4" t="s">
        <v>14252</v>
      </c>
      <c r="BF2465" s="4" t="s">
        <v>14253</v>
      </c>
      <c r="BI2465" s="4" t="s">
        <v>96</v>
      </c>
      <c r="BM2465" s="4" t="s">
        <v>97</v>
      </c>
      <c r="BO2465" s="4" t="s">
        <v>97</v>
      </c>
      <c r="BW2465" s="4" t="s">
        <v>14254</v>
      </c>
      <c r="BY2465" s="4" t="s">
        <v>14255</v>
      </c>
      <c r="CA2465" s="6">
        <f>AX2465</f>
        <v>39361</v>
      </c>
      <c r="CB2465" s="7" t="str">
        <f>MID(BF2465,33,4)</f>
        <v>2517</v>
      </c>
    </row>
    <row r="2466" spans="1:80">
      <c r="A2466" s="12">
        <v>2518</v>
      </c>
      <c r="B2466" s="4">
        <v>3455</v>
      </c>
      <c r="C2466" s="4" t="s">
        <v>256</v>
      </c>
      <c r="E2466" s="4" t="s">
        <v>4330</v>
      </c>
      <c r="J2466" s="4" t="s">
        <v>14256</v>
      </c>
      <c r="V2466" s="4" t="s">
        <v>594</v>
      </c>
      <c r="AJ2466" s="4" t="s">
        <v>109</v>
      </c>
      <c r="AR2466" s="4">
        <v>1978</v>
      </c>
      <c r="AS2466" s="4" t="s">
        <v>14257</v>
      </c>
      <c r="AU2466" s="5">
        <v>39346</v>
      </c>
      <c r="AX2466" s="5">
        <v>39361</v>
      </c>
      <c r="BF2466" s="4" t="s">
        <v>14258</v>
      </c>
      <c r="BM2466" s="4" t="s">
        <v>97</v>
      </c>
      <c r="BO2466" s="4" t="s">
        <v>97</v>
      </c>
      <c r="BW2466" s="4" t="s">
        <v>7291</v>
      </c>
      <c r="BY2466" s="4" t="s">
        <v>5851</v>
      </c>
      <c r="CA2466" s="6">
        <f>AX2466</f>
        <v>39361</v>
      </c>
      <c r="CB2466" s="7" t="str">
        <f>MID(BF2466,33,4)</f>
        <v>2518</v>
      </c>
    </row>
    <row r="2467" spans="1:80">
      <c r="A2467" s="12">
        <v>2519</v>
      </c>
      <c r="B2467" s="4">
        <v>3452</v>
      </c>
      <c r="C2467" s="4" t="s">
        <v>256</v>
      </c>
      <c r="E2467" s="4" t="s">
        <v>14259</v>
      </c>
      <c r="J2467" s="4" t="s">
        <v>14256</v>
      </c>
      <c r="AJ2467" s="4" t="s">
        <v>109</v>
      </c>
      <c r="AO2467" s="4" t="s">
        <v>250</v>
      </c>
      <c r="AR2467" s="4">
        <v>1981</v>
      </c>
      <c r="AS2467" s="4" t="s">
        <v>14260</v>
      </c>
      <c r="AX2467" s="5">
        <v>39361</v>
      </c>
      <c r="BF2467" s="4" t="s">
        <v>14261</v>
      </c>
      <c r="BM2467" s="4" t="s">
        <v>97</v>
      </c>
      <c r="BO2467" s="4" t="s">
        <v>97</v>
      </c>
      <c r="BW2467" s="4" t="s">
        <v>6270</v>
      </c>
      <c r="BY2467" s="4" t="s">
        <v>14262</v>
      </c>
      <c r="CA2467" s="6">
        <f>AX2467</f>
        <v>39361</v>
      </c>
      <c r="CB2467" s="7" t="str">
        <f>MID(BF2467,33,4)</f>
        <v>2519</v>
      </c>
    </row>
    <row r="2468" spans="1:80">
      <c r="A2468" s="12">
        <v>2520</v>
      </c>
      <c r="B2468" s="4">
        <v>3451</v>
      </c>
      <c r="C2468" s="4" t="s">
        <v>256</v>
      </c>
      <c r="E2468" s="4" t="s">
        <v>14263</v>
      </c>
      <c r="J2468" s="4" t="s">
        <v>14263</v>
      </c>
      <c r="S2468" s="4" t="s">
        <v>85</v>
      </c>
      <c r="V2468" s="4" t="s">
        <v>6128</v>
      </c>
      <c r="Y2468" s="4" t="s">
        <v>14264</v>
      </c>
      <c r="AA2468" s="4" t="s">
        <v>356</v>
      </c>
      <c r="AD2468" s="4" t="s">
        <v>89</v>
      </c>
      <c r="AG2468" s="4" t="s">
        <v>90</v>
      </c>
      <c r="AJ2468" s="4" t="s">
        <v>91</v>
      </c>
      <c r="AR2468" s="4">
        <v>1989</v>
      </c>
      <c r="AS2468" s="4" t="s">
        <v>14265</v>
      </c>
      <c r="AU2468" s="5">
        <v>39353</v>
      </c>
      <c r="AX2468" s="5">
        <v>39361</v>
      </c>
      <c r="BE2468" s="4" t="s">
        <v>14266</v>
      </c>
      <c r="BF2468" s="4" t="s">
        <v>14267</v>
      </c>
      <c r="BI2468" s="4" t="s">
        <v>96</v>
      </c>
      <c r="BM2468" s="4" t="s">
        <v>97</v>
      </c>
      <c r="BO2468" s="4" t="s">
        <v>97</v>
      </c>
      <c r="BW2468" s="4" t="s">
        <v>14268</v>
      </c>
      <c r="BY2468" s="4" t="s">
        <v>14269</v>
      </c>
      <c r="CA2468" s="6">
        <f>AX2468</f>
        <v>39361</v>
      </c>
      <c r="CB2468" s="7" t="str">
        <f>MID(BF2468,33,4)</f>
        <v>2520</v>
      </c>
    </row>
    <row r="2469" spans="1:80">
      <c r="A2469" s="12">
        <v>2521</v>
      </c>
      <c r="B2469" s="4">
        <v>3453</v>
      </c>
      <c r="C2469" s="4" t="s">
        <v>256</v>
      </c>
      <c r="E2469" s="4" t="s">
        <v>14270</v>
      </c>
      <c r="AJ2469" s="4" t="s">
        <v>109</v>
      </c>
      <c r="AR2469" s="4">
        <v>1989</v>
      </c>
      <c r="AS2469" s="4" t="s">
        <v>14271</v>
      </c>
      <c r="AX2469" s="5">
        <v>39361</v>
      </c>
      <c r="BF2469" s="4" t="s">
        <v>14272</v>
      </c>
      <c r="BM2469" s="4" t="s">
        <v>97</v>
      </c>
      <c r="BO2469" s="4" t="s">
        <v>97</v>
      </c>
      <c r="BW2469" s="4" t="s">
        <v>14273</v>
      </c>
      <c r="BY2469" s="4" t="s">
        <v>14274</v>
      </c>
      <c r="CA2469" s="6">
        <f>AX2469</f>
        <v>39361</v>
      </c>
      <c r="CB2469" s="7" t="str">
        <f>MID(BF2469,33,4)</f>
        <v>2521</v>
      </c>
    </row>
    <row r="2470" spans="1:80">
      <c r="A2470" s="12">
        <v>2522</v>
      </c>
      <c r="B2470" s="4">
        <v>3461</v>
      </c>
      <c r="C2470" s="4" t="s">
        <v>256</v>
      </c>
      <c r="E2470" s="4" t="s">
        <v>14275</v>
      </c>
      <c r="S2470" s="4" t="s">
        <v>14276</v>
      </c>
      <c r="AG2470" s="4" t="s">
        <v>118</v>
      </c>
      <c r="AJ2470" s="4" t="s">
        <v>7143</v>
      </c>
      <c r="AO2470" s="4" t="s">
        <v>2395</v>
      </c>
      <c r="AR2470" s="4">
        <v>1955</v>
      </c>
      <c r="AS2470" s="4" t="s">
        <v>14277</v>
      </c>
      <c r="AU2470" s="5">
        <v>39300</v>
      </c>
      <c r="AX2470" s="5">
        <v>39361</v>
      </c>
      <c r="BE2470" s="4" t="s">
        <v>14278</v>
      </c>
      <c r="BF2470" s="4" t="s">
        <v>14279</v>
      </c>
      <c r="BI2470" s="4" t="s">
        <v>96</v>
      </c>
      <c r="BM2470" s="4" t="s">
        <v>97</v>
      </c>
      <c r="BO2470" s="4" t="s">
        <v>97</v>
      </c>
      <c r="BW2470" s="4" t="s">
        <v>14280</v>
      </c>
      <c r="BY2470" s="4" t="s">
        <v>14281</v>
      </c>
      <c r="CA2470" s="6">
        <f>AX2470</f>
        <v>39361</v>
      </c>
      <c r="CB2470" s="7" t="str">
        <f>MID(BF2470,33,4)</f>
        <v>2522</v>
      </c>
    </row>
    <row r="2471" spans="1:80">
      <c r="A2471" s="12">
        <v>2523</v>
      </c>
      <c r="B2471" s="4">
        <v>3460</v>
      </c>
      <c r="C2471" s="4" t="s">
        <v>256</v>
      </c>
      <c r="S2471" s="4" t="s">
        <v>403</v>
      </c>
      <c r="V2471" s="4" t="s">
        <v>336</v>
      </c>
      <c r="Y2471" s="4" t="s">
        <v>403</v>
      </c>
      <c r="AG2471" s="4" t="s">
        <v>118</v>
      </c>
      <c r="AJ2471" s="4" t="s">
        <v>14282</v>
      </c>
      <c r="AO2471" s="4" t="s">
        <v>403</v>
      </c>
      <c r="AR2471" s="4">
        <v>1949</v>
      </c>
      <c r="AS2471" s="4" t="s">
        <v>14283</v>
      </c>
      <c r="AU2471" s="5">
        <v>39300</v>
      </c>
      <c r="AX2471" s="5">
        <v>39361</v>
      </c>
      <c r="BE2471" s="4" t="s">
        <v>14284</v>
      </c>
      <c r="BF2471" s="4" t="s">
        <v>14285</v>
      </c>
      <c r="BI2471" s="4" t="s">
        <v>13130</v>
      </c>
      <c r="BM2471" s="4" t="s">
        <v>97</v>
      </c>
      <c r="BO2471" s="4" t="s">
        <v>97</v>
      </c>
      <c r="BW2471" s="4" t="s">
        <v>14286</v>
      </c>
      <c r="BY2471" s="4" t="s">
        <v>14287</v>
      </c>
      <c r="CA2471" s="6">
        <f>AX2471</f>
        <v>39361</v>
      </c>
      <c r="CB2471" s="7" t="str">
        <f>MID(BF2471,33,4)</f>
        <v>2523</v>
      </c>
    </row>
    <row r="2472" spans="1:80">
      <c r="A2472" s="12">
        <v>2524</v>
      </c>
      <c r="B2472" s="4">
        <v>3454</v>
      </c>
      <c r="C2472" s="4" t="s">
        <v>256</v>
      </c>
      <c r="E2472" s="4" t="s">
        <v>14288</v>
      </c>
      <c r="AA2472" s="4" t="s">
        <v>3593</v>
      </c>
      <c r="AD2472" s="4" t="s">
        <v>89</v>
      </c>
      <c r="AJ2472" s="4" t="s">
        <v>91</v>
      </c>
      <c r="AO2472" s="4" t="s">
        <v>14289</v>
      </c>
      <c r="AR2472" s="4">
        <v>1944</v>
      </c>
      <c r="AS2472" s="4" t="s">
        <v>14290</v>
      </c>
      <c r="AX2472" s="5">
        <v>39361</v>
      </c>
      <c r="BF2472" s="4" t="s">
        <v>14291</v>
      </c>
      <c r="BM2472" s="4" t="s">
        <v>97</v>
      </c>
      <c r="BO2472" s="4" t="s">
        <v>97</v>
      </c>
      <c r="BW2472" s="4" t="s">
        <v>3819</v>
      </c>
      <c r="BY2472" s="4" t="s">
        <v>14292</v>
      </c>
      <c r="CA2472" s="6">
        <f>AX2472</f>
        <v>39361</v>
      </c>
      <c r="CB2472" s="7" t="str">
        <f>MID(BF2472,33,4)</f>
        <v>2524</v>
      </c>
    </row>
    <row r="2473" spans="1:80">
      <c r="A2473" s="12">
        <v>2525</v>
      </c>
      <c r="B2473" s="4">
        <v>3456</v>
      </c>
      <c r="C2473" s="4" t="s">
        <v>256</v>
      </c>
      <c r="E2473" s="4" t="s">
        <v>14293</v>
      </c>
      <c r="AJ2473" s="4" t="s">
        <v>119</v>
      </c>
      <c r="AO2473" s="4" t="s">
        <v>14294</v>
      </c>
      <c r="AR2473" s="4">
        <v>1992</v>
      </c>
      <c r="AS2473" s="4" t="s">
        <v>14295</v>
      </c>
      <c r="AU2473" s="5">
        <v>39361</v>
      </c>
      <c r="AX2473" s="5">
        <v>39361</v>
      </c>
      <c r="BF2473" s="4" t="s">
        <v>14296</v>
      </c>
      <c r="BM2473" s="4" t="s">
        <v>97</v>
      </c>
      <c r="BO2473" s="4" t="s">
        <v>97</v>
      </c>
      <c r="BY2473" s="4" t="s">
        <v>4322</v>
      </c>
      <c r="CA2473" s="6">
        <f>AX2473</f>
        <v>39361</v>
      </c>
      <c r="CB2473" s="7" t="str">
        <f>MID(BF2473,33,4)</f>
        <v>2525</v>
      </c>
    </row>
    <row r="2474" spans="1:80">
      <c r="A2474" s="12">
        <v>2526</v>
      </c>
      <c r="B2474" s="4">
        <v>3458</v>
      </c>
      <c r="C2474" s="4" t="s">
        <v>256</v>
      </c>
      <c r="E2474" s="4" t="s">
        <v>169</v>
      </c>
      <c r="V2474" s="4" t="s">
        <v>625</v>
      </c>
      <c r="AD2474" s="4" t="s">
        <v>89</v>
      </c>
      <c r="AR2474" s="4">
        <v>1976</v>
      </c>
      <c r="AS2474" s="4" t="s">
        <v>14297</v>
      </c>
      <c r="AU2474" s="5">
        <v>39299</v>
      </c>
      <c r="AX2474" s="5">
        <v>39361</v>
      </c>
      <c r="BE2474" s="4" t="s">
        <v>14298</v>
      </c>
      <c r="BF2474" s="4" t="s">
        <v>14299</v>
      </c>
      <c r="BM2474" s="4" t="s">
        <v>97</v>
      </c>
      <c r="BO2474" s="4" t="s">
        <v>97</v>
      </c>
      <c r="BW2474" s="4" t="s">
        <v>14300</v>
      </c>
      <c r="BY2474" s="4" t="s">
        <v>14301</v>
      </c>
      <c r="CA2474" s="6">
        <f>AX2474</f>
        <v>39361</v>
      </c>
      <c r="CB2474" s="7" t="str">
        <f>MID(BF2474,33,4)</f>
        <v>2526</v>
      </c>
    </row>
    <row r="2475" spans="1:80">
      <c r="A2475" s="12">
        <v>2527</v>
      </c>
      <c r="B2475" s="4">
        <v>3457</v>
      </c>
      <c r="C2475" s="4" t="s">
        <v>256</v>
      </c>
      <c r="E2475" s="4" t="s">
        <v>14302</v>
      </c>
      <c r="S2475" s="4" t="s">
        <v>85</v>
      </c>
      <c r="V2475" s="4" t="s">
        <v>6128</v>
      </c>
      <c r="Y2475" s="4" t="s">
        <v>87</v>
      </c>
      <c r="AD2475" s="4" t="s">
        <v>6101</v>
      </c>
      <c r="AG2475" s="4" t="s">
        <v>118</v>
      </c>
      <c r="AJ2475" s="4" t="s">
        <v>129</v>
      </c>
      <c r="AO2475" s="4" t="s">
        <v>4479</v>
      </c>
      <c r="AR2475" s="4">
        <v>1977</v>
      </c>
      <c r="AS2475" s="4" t="s">
        <v>14303</v>
      </c>
      <c r="AU2475" s="5">
        <v>39361</v>
      </c>
      <c r="AX2475" s="5">
        <v>39361</v>
      </c>
      <c r="BE2475" s="4" t="s">
        <v>14304</v>
      </c>
      <c r="BF2475" s="4" t="s">
        <v>14305</v>
      </c>
      <c r="BI2475" s="4" t="s">
        <v>96</v>
      </c>
      <c r="BM2475" s="4" t="s">
        <v>97</v>
      </c>
      <c r="BO2475" s="4" t="s">
        <v>97</v>
      </c>
      <c r="BW2475" s="4" t="s">
        <v>14306</v>
      </c>
      <c r="BY2475" s="4" t="s">
        <v>14307</v>
      </c>
      <c r="CA2475" s="6">
        <f>AX2475</f>
        <v>39361</v>
      </c>
      <c r="CB2475" s="7" t="str">
        <f>MID(BF2475,33,4)</f>
        <v>2527</v>
      </c>
    </row>
    <row r="2476" spans="1:80">
      <c r="A2476" s="12">
        <v>2528</v>
      </c>
      <c r="B2476" s="4">
        <v>3463</v>
      </c>
      <c r="C2476" s="4" t="s">
        <v>256</v>
      </c>
      <c r="E2476" s="4" t="s">
        <v>14308</v>
      </c>
      <c r="AJ2476" s="4" t="s">
        <v>129</v>
      </c>
      <c r="AR2476" s="4">
        <v>1993</v>
      </c>
      <c r="AS2476" s="4" t="s">
        <v>14309</v>
      </c>
      <c r="AU2476" s="5">
        <v>39369</v>
      </c>
      <c r="AX2476" s="5">
        <v>39364</v>
      </c>
      <c r="BF2476" s="4" t="s">
        <v>14310</v>
      </c>
      <c r="BM2476" s="4" t="s">
        <v>97</v>
      </c>
      <c r="BO2476" s="4" t="s">
        <v>97</v>
      </c>
      <c r="BY2476" s="4" t="s">
        <v>14311</v>
      </c>
      <c r="CA2476" s="6">
        <f>AX2476</f>
        <v>39364</v>
      </c>
      <c r="CB2476" s="7" t="str">
        <f>MID(BF2476,33,4)</f>
        <v>2528</v>
      </c>
    </row>
    <row r="2477" spans="1:80">
      <c r="A2477" s="13" t="s">
        <v>14312</v>
      </c>
      <c r="B2477" s="4">
        <v>852</v>
      </c>
      <c r="C2477" s="4" t="s">
        <v>256</v>
      </c>
      <c r="E2477" s="4" t="s">
        <v>3853</v>
      </c>
      <c r="K2477" s="4" t="s">
        <v>102</v>
      </c>
      <c r="R2477" s="4" t="s">
        <v>85</v>
      </c>
      <c r="U2477" s="4" t="s">
        <v>625</v>
      </c>
      <c r="AI2477" s="4" t="s">
        <v>91</v>
      </c>
      <c r="AQ2477" s="4">
        <v>1980</v>
      </c>
      <c r="AT2477" s="4" t="s">
        <v>3854</v>
      </c>
      <c r="AV2477" s="5">
        <v>38541</v>
      </c>
      <c r="AX2477" s="4" t="s">
        <v>3854</v>
      </c>
      <c r="AY2477" s="4" t="s">
        <v>3854</v>
      </c>
      <c r="BD2477" s="4" t="s">
        <v>3855</v>
      </c>
      <c r="CA2477" s="8" t="str">
        <f>CONCATENATE(MID(AX2477,6,2),"/",MID(AX2477,9,2),"/",MID(AX2477,1,4))</f>
        <v>08/24/2009</v>
      </c>
      <c r="CB2477" s="7" t="str">
        <f>MID(BF2477,33,4)</f>
        <v/>
      </c>
    </row>
  </sheetData>
  <sortState ref="A4:CB2477">
    <sortCondition ref="A4:A2477"/>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Random Set Selector</vt:lpstr>
      <vt:lpstr>Data</vt:lpstr>
    </vt:vector>
  </TitlesOfParts>
  <Company>The Ohio State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 Lewis Ulman</dc:creator>
  <cp:lastModifiedBy>H. Lewis Ulman</cp:lastModifiedBy>
  <dcterms:created xsi:type="dcterms:W3CDTF">2011-02-16T03:49:32Z</dcterms:created>
  <dcterms:modified xsi:type="dcterms:W3CDTF">2011-11-20T22:49:29Z</dcterms:modified>
</cp:coreProperties>
</file>